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YEN.IM\JOB 2022\EDM\Jan\2022.01.05 Ext\"/>
    </mc:Choice>
  </mc:AlternateContent>
  <bookViews>
    <workbookView xWindow="0" yWindow="0" windowWidth="20508" windowHeight="7620"/>
  </bookViews>
  <sheets>
    <sheet name="Bảng giá TẾT 2022" sheetId="1" r:id="rId1"/>
    <sheet name="Sheet3" sheetId="8" state="hidden" r:id="rId2"/>
    <sheet name="Sheet2" sheetId="7" state="hidden" r:id="rId3"/>
    <sheet name="Sheet1" sheetId="6" state="hidden" r:id="rId4"/>
    <sheet name="Chi tiết Voucher đến 2 triệu" sheetId="5" r:id="rId5"/>
    <sheet name="Chi tiết gói quà tặng dịch vụ " sheetId="4" state="hidden" r:id="rId6"/>
  </sheets>
  <definedNames>
    <definedName name="_xlnm._FilterDatabase" localSheetId="0" hidden="1">'Bảng giá TẾT 2022'!$B$1:$H$189</definedName>
    <definedName name="_xlnm.Print_Area" localSheetId="0">'Bảng giá TẾT 2022'!$A$1:$G$100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4" i="1" l="1"/>
  <c r="G139" i="1"/>
  <c r="G122" i="1"/>
  <c r="G121" i="1"/>
  <c r="G110" i="1"/>
  <c r="G87" i="1"/>
  <c r="G79" i="1"/>
  <c r="G75" i="1"/>
  <c r="G189" i="1"/>
  <c r="G188" i="1"/>
  <c r="G180" i="1"/>
  <c r="G187" i="1"/>
  <c r="G186" i="1"/>
  <c r="G185" i="1"/>
  <c r="G184" i="1"/>
  <c r="G179" i="1"/>
  <c r="G183" i="1"/>
  <c r="G182" i="1"/>
  <c r="G181" i="1"/>
  <c r="G178" i="1"/>
  <c r="G177" i="1"/>
  <c r="G176" i="1" l="1"/>
  <c r="G175" i="1"/>
  <c r="G174" i="1"/>
  <c r="G173" i="1"/>
  <c r="G172" i="1"/>
  <c r="G171" i="1"/>
  <c r="G170" i="1"/>
  <c r="G169" i="1"/>
  <c r="G35" i="1" l="1"/>
  <c r="G9" i="1"/>
  <c r="G14" i="1"/>
  <c r="G51" i="1"/>
  <c r="G149" i="1"/>
  <c r="G148" i="1"/>
  <c r="G111" i="1"/>
  <c r="G76" i="1"/>
  <c r="G106" i="1"/>
  <c r="G95" i="1"/>
  <c r="G7" i="1" l="1"/>
  <c r="G6" i="1" l="1"/>
  <c r="G59" i="1"/>
  <c r="G58" i="1"/>
  <c r="G50" i="1"/>
  <c r="G49" i="1"/>
  <c r="G48" i="1"/>
  <c r="G47" i="1"/>
  <c r="G46" i="1"/>
  <c r="G45" i="1"/>
  <c r="G44" i="1"/>
  <c r="G43" i="1"/>
  <c r="G42" i="1"/>
  <c r="G41" i="1"/>
  <c r="G40" i="1"/>
  <c r="G39" i="1"/>
  <c r="G38" i="1"/>
  <c r="G109" i="1"/>
  <c r="G99" i="1"/>
  <c r="G89" i="1"/>
  <c r="G83" i="1"/>
  <c r="G84" i="1"/>
  <c r="G82" i="1"/>
  <c r="G81" i="1"/>
  <c r="G134" i="1"/>
  <c r="G138" i="1"/>
  <c r="G125" i="1"/>
  <c r="G117" i="1"/>
  <c r="G147" i="1"/>
  <c r="G146" i="1"/>
  <c r="G118" i="1"/>
  <c r="G136" i="1"/>
  <c r="G57" i="1"/>
  <c r="G56" i="1"/>
  <c r="G55" i="1"/>
  <c r="G54" i="1"/>
  <c r="G53" i="1"/>
  <c r="G52" i="1"/>
  <c r="G60" i="1"/>
  <c r="G65" i="1"/>
  <c r="G64" i="1"/>
  <c r="G63" i="1"/>
  <c r="G62" i="1"/>
  <c r="G61" i="1"/>
  <c r="G70" i="1" l="1"/>
  <c r="G69" i="1"/>
  <c r="G68" i="1"/>
  <c r="G67" i="1"/>
  <c r="G66" i="1"/>
  <c r="G155" i="1" l="1"/>
  <c r="G151" i="1"/>
  <c r="G150" i="1"/>
  <c r="G4" i="1" l="1"/>
  <c r="G10" i="1"/>
  <c r="G78" i="1"/>
  <c r="G88" i="1"/>
  <c r="G80" i="1"/>
  <c r="G22" i="1"/>
  <c r="G15" i="1"/>
  <c r="G30" i="1"/>
  <c r="G18" i="1"/>
  <c r="G19" i="1"/>
  <c r="G23" i="1"/>
  <c r="G24" i="1"/>
  <c r="G21" i="1"/>
  <c r="G32" i="1"/>
  <c r="G29" i="1"/>
  <c r="G31" i="1"/>
  <c r="G16" i="1"/>
  <c r="G20" i="1"/>
  <c r="G8" i="1"/>
  <c r="G12" i="1"/>
  <c r="G26" i="1"/>
  <c r="G17" i="1"/>
  <c r="G33" i="1"/>
  <c r="G25" i="1"/>
  <c r="G5" i="1"/>
  <c r="G28" i="1"/>
  <c r="G13" i="1"/>
  <c r="G27" i="1"/>
  <c r="G11" i="1"/>
  <c r="G34" i="1"/>
  <c r="G36" i="1"/>
  <c r="G37" i="1"/>
  <c r="G71" i="1"/>
  <c r="G72" i="1"/>
  <c r="G73" i="1"/>
  <c r="G74" i="1"/>
  <c r="G100" i="1"/>
  <c r="G108" i="1"/>
  <c r="G107" i="1"/>
  <c r="G101" i="1"/>
  <c r="G97" i="1"/>
  <c r="G92" i="1"/>
  <c r="G77" i="1"/>
  <c r="G90" i="1"/>
  <c r="G91" i="1"/>
  <c r="G85" i="1"/>
  <c r="G94" i="1"/>
  <c r="G105" i="1"/>
  <c r="G93" i="1"/>
  <c r="G96" i="1"/>
  <c r="G86" i="1"/>
  <c r="G112" i="1"/>
  <c r="G103" i="1"/>
  <c r="G102" i="1"/>
  <c r="G104" i="1"/>
  <c r="G98" i="1"/>
  <c r="G115" i="1"/>
  <c r="G119" i="1"/>
  <c r="G137" i="1"/>
  <c r="G131" i="1"/>
  <c r="G124" i="1"/>
  <c r="G120" i="1"/>
  <c r="G140" i="1"/>
  <c r="G126" i="1"/>
  <c r="G130" i="1"/>
  <c r="G123" i="1"/>
  <c r="G116" i="1"/>
  <c r="G143" i="1"/>
  <c r="G113" i="1"/>
  <c r="G114" i="1"/>
  <c r="G135" i="1"/>
  <c r="G127" i="1"/>
  <c r="G132" i="1"/>
  <c r="G128" i="1"/>
  <c r="G133" i="1"/>
  <c r="G142" i="1"/>
  <c r="G141" i="1"/>
  <c r="G145" i="1"/>
  <c r="G129" i="1"/>
  <c r="G152" i="1"/>
  <c r="G153" i="1"/>
  <c r="G154" i="1"/>
  <c r="G156" i="1"/>
  <c r="G158" i="1"/>
  <c r="G159" i="1"/>
  <c r="G160" i="1"/>
  <c r="G161" i="1"/>
  <c r="G162" i="1"/>
  <c r="G163" i="1"/>
  <c r="G164" i="1"/>
  <c r="G165" i="1"/>
  <c r="G166" i="1"/>
  <c r="G167" i="1"/>
  <c r="G168" i="1"/>
  <c r="G6" i="6" l="1"/>
  <c r="F6" i="6"/>
  <c r="G5" i="6"/>
  <c r="F5" i="6"/>
  <c r="F4" i="6"/>
  <c r="G4" i="6" s="1"/>
  <c r="G7" i="6" s="1"/>
</calcChain>
</file>

<file path=xl/sharedStrings.xml><?xml version="1.0" encoding="utf-8"?>
<sst xmlns="http://schemas.openxmlformats.org/spreadsheetml/2006/main" count="1194" uniqueCount="516">
  <si>
    <t>Ngành hàng</t>
  </si>
  <si>
    <t>Model</t>
  </si>
  <si>
    <t>Mô tả</t>
  </si>
  <si>
    <t>%DC</t>
  </si>
  <si>
    <t>Giá bán lẻ</t>
  </si>
  <si>
    <t>Giá nội bộ</t>
  </si>
  <si>
    <t>F-AR09TYHQAS20</t>
  </si>
  <si>
    <t>NEO QLED 8K</t>
  </si>
  <si>
    <t>QA85QN900AKXXV</t>
  </si>
  <si>
    <t>QA75QN900AKXXV</t>
  </si>
  <si>
    <t>QA75QN800AKXXV</t>
  </si>
  <si>
    <t>QA65QN900AKXXV</t>
  </si>
  <si>
    <t>QA65QN800AKXXV</t>
  </si>
  <si>
    <t>NEO QLED 4K</t>
  </si>
  <si>
    <t>QA85QN85AAKXXV</t>
  </si>
  <si>
    <t>QA75QN85AAKXXV</t>
  </si>
  <si>
    <t>QA65QN90AAKXXV</t>
  </si>
  <si>
    <t>QA65QN85AAKXXV</t>
  </si>
  <si>
    <t>QA55QN90AAKXXV</t>
  </si>
  <si>
    <t>QA55QN85AAKXXV</t>
  </si>
  <si>
    <t>LIVE STYLE TV</t>
  </si>
  <si>
    <t>QA75LS03AAKXXV</t>
  </si>
  <si>
    <t>QA65LS03AAKXXV</t>
  </si>
  <si>
    <t>Smart TV The Frame 4K 65 Inch</t>
  </si>
  <si>
    <t>QA55LS03AAKXXV</t>
  </si>
  <si>
    <t>Smart TV The Frame 4K 55 Inch</t>
  </si>
  <si>
    <t>NHÓM</t>
  </si>
  <si>
    <t>HÀNG HÓA KHUYẾN MẠI</t>
  </si>
  <si>
    <t>Trả góp 0% lãi suất qua thẻ tín dụng</t>
  </si>
  <si>
    <t>Tặng 3 năm bảo hành</t>
  </si>
  <si>
    <t>10 năm bảo hành không lưu ảnh</t>
  </si>
  <si>
    <t>VieON</t>
  </si>
  <si>
    <t>Galaxy Play</t>
  </si>
  <si>
    <t>FPT Play</t>
  </si>
  <si>
    <t>Pops Kids</t>
  </si>
  <si>
    <t>12 tháng Xem Không Giới Hạn toàn bộ nội dung trên VieON (HBOGo, K+, Max+, Disney…)</t>
  </si>
  <si>
    <t>03 tháng gói VIP Gold &amp; K+</t>
  </si>
  <si>
    <t>12 tháng xem Không Giới Hạn* phim chiếu rạp mới nhất</t>
  </si>
  <si>
    <t>Gói xem 40 phim chiếu rạp mới nhất</t>
  </si>
  <si>
    <t>12 tháng xem Gói Kênh Gia Đình + SerieA, FA Cup</t>
  </si>
  <si>
    <t>12 tháng học Toán khoa học STEM &amp; Độc quyền xem trước Doraemon</t>
  </si>
  <si>
    <t>Áp dụng</t>
  </si>
  <si>
    <t>F-AR10TYGCDW20</t>
  </si>
  <si>
    <t>F-AR13TYGCDW20</t>
  </si>
  <si>
    <t>QA85Q70AAKXXV</t>
  </si>
  <si>
    <t>QA85Q60AAKXXV</t>
  </si>
  <si>
    <t>QA75Q70AAKXXV</t>
  </si>
  <si>
    <t>QA75Q60AAKXXV</t>
  </si>
  <si>
    <t>UA85AU8000KXXV</t>
  </si>
  <si>
    <t>Máy điều hòa Digital Inverter AR5000H 9,000 BTu/h</t>
  </si>
  <si>
    <t>F-AR12TYHQAS20</t>
  </si>
  <si>
    <t xml:space="preserve">Máy điều hòa Digital Inverter AR5000H 12,000 BTu/h </t>
  </si>
  <si>
    <t>Máy hút bụi dạng hộp</t>
  </si>
  <si>
    <t>Máy giặt thông minh AI 10kg</t>
  </si>
  <si>
    <t>WW90TP44DSB/SV</t>
  </si>
  <si>
    <t>Máy giặt thông minh AI 9kg</t>
  </si>
  <si>
    <t>QA65Q80AAKXXV</t>
  </si>
  <si>
    <t>QA55Q80AAKXXV</t>
  </si>
  <si>
    <t>QA65Q70AAKXXV</t>
  </si>
  <si>
    <t xml:space="preserve"> Smart TV 4K QLED Q70A 65 inch 2021</t>
  </si>
  <si>
    <t>UA65AU9000KXXV</t>
  </si>
  <si>
    <t>UA75AU8000KXXV</t>
  </si>
  <si>
    <t>UA75AU7700KXXV</t>
  </si>
  <si>
    <t>QA50QN90AAKXXV</t>
  </si>
  <si>
    <t>Smart TV 4K Neo Qled 50 inch QN90A</t>
  </si>
  <si>
    <t>QA55Q60AAKXXV</t>
  </si>
  <si>
    <t>QA50Q60AAKXXV</t>
  </si>
  <si>
    <t>QA43Q60AAKXXV</t>
  </si>
  <si>
    <t>QA50LS03AAKXXV</t>
  </si>
  <si>
    <t>QA43LS03AAKXXV</t>
  </si>
  <si>
    <t>UA50AU9000KXXV</t>
  </si>
  <si>
    <t>UA43AU9000KXXV</t>
  </si>
  <si>
    <t>UA65AU8000KXXV</t>
  </si>
  <si>
    <t>UA50AU8000KXXV</t>
  </si>
  <si>
    <t>UA43AU8000KXXV</t>
  </si>
  <si>
    <t>UA55AU7700KXXV</t>
  </si>
  <si>
    <t>UA50AU7700KXXV</t>
  </si>
  <si>
    <t>UA43AU7700KXXV</t>
  </si>
  <si>
    <t>UA75AU7000KXXV</t>
  </si>
  <si>
    <t>UA65AU7000KXXV</t>
  </si>
  <si>
    <t>UA58AU7000KXXV</t>
  </si>
  <si>
    <t>UA50AU7000KXXV</t>
  </si>
  <si>
    <t>Smart TV UHD 4K 50 inch AU7000 2021</t>
  </si>
  <si>
    <t>F-AR13TYHYCW20</t>
  </si>
  <si>
    <t>F-AR10TYHYCW20</t>
  </si>
  <si>
    <t>Sản phẩm áp dụng</t>
  </si>
  <si>
    <t>Tên sản phẩm</t>
  </si>
  <si>
    <t>Smart TV 8K Neo Qled 85 inch QN900A</t>
  </si>
  <si>
    <t>MX-T40/XV</t>
  </si>
  <si>
    <t>Loa tháp</t>
  </si>
  <si>
    <t>Smart TV 8K Neo Qled 75 inch QN900A</t>
  </si>
  <si>
    <t>MX-T70/XV</t>
  </si>
  <si>
    <t>Smart TV 8K Neo Qled 65 inch QN900A</t>
  </si>
  <si>
    <t>HW-Q950A/XV</t>
  </si>
  <si>
    <t>Smart TV 8K Neo Qled 65 inch QN800A</t>
  </si>
  <si>
    <t>HW-Q700A/XV</t>
  </si>
  <si>
    <t>Smart TV 8K Neo Qled 75 inch QN800A</t>
  </si>
  <si>
    <t>HW-Q600A/XV</t>
  </si>
  <si>
    <t>Smart TV 4K Neo Qled 65 inch QN90A</t>
  </si>
  <si>
    <t>HW-LST70T/XV</t>
  </si>
  <si>
    <t>Smart TV 4K Neo Qled 55 inch QN90A</t>
  </si>
  <si>
    <t>Smart TV 4K Neo Qled 85 inch QN85A</t>
  </si>
  <si>
    <t>HW-A650/XV</t>
  </si>
  <si>
    <t>Smart TV 4K Neo Qled 75 inch QN85A</t>
  </si>
  <si>
    <t>Smart TV 4K Neo Qled 65 inch QN85A</t>
  </si>
  <si>
    <t>Smart TV 4K QLED Q80A 65 inch 2021</t>
  </si>
  <si>
    <t>Smart TV 4K QLED Q80A 55 inch 2021</t>
  </si>
  <si>
    <t>Smart TV 4K QLED Q70A 85 inch 2021</t>
  </si>
  <si>
    <t>Smart TV 4K QLED Q70A 75 inch 2021</t>
  </si>
  <si>
    <t>Smart TV 4K QLED Q60A 85 inch 2021</t>
  </si>
  <si>
    <t>Smart TV 4K QLED Q60A 75 inch 2021</t>
  </si>
  <si>
    <t>QA65Q60AAKXXV</t>
  </si>
  <si>
    <t>Smart TV 4K QLED Q60A 65 inch 2021</t>
  </si>
  <si>
    <t>Smart TV Crystal UHD 4K 65 inch AU9000 2021</t>
  </si>
  <si>
    <t>Smart TV Crystal UHD 4K 85 inch AU8000 2021</t>
  </si>
  <si>
    <t>Smart TV Crystal UHD 4K 75 inch AU8000 2021</t>
  </si>
  <si>
    <t>Smart TV UHD 4K 75 inch AU7700 2021</t>
  </si>
  <si>
    <t>Smart TV 4K Neo Qled 55 inch QN85A</t>
  </si>
  <si>
    <t>QA55Q70AAKXXV</t>
  </si>
  <si>
    <t>Smart TV 4K QLED Q70A 55 inch 2021</t>
  </si>
  <si>
    <t>Smart TV 4K QLED Q60A 55 inch 2021</t>
  </si>
  <si>
    <t>QA55Q65AAKXXV</t>
  </si>
  <si>
    <t>Smart TV 4K QLED Q65A 55 inch 2021</t>
  </si>
  <si>
    <t>Smart TV 4K QLED Q60A 50 inch 2021</t>
  </si>
  <si>
    <t>Smart TV 4K QLED Q60A 43 inch 2021</t>
  </si>
  <si>
    <t>QA43Q65AAKXXV</t>
  </si>
  <si>
    <t>Smart TV 4K QLED Q65A 43 inch 2021</t>
  </si>
  <si>
    <t>SP-LSP9TKAXXV</t>
  </si>
  <si>
    <t xml:space="preserve">Máy chiếu siêu gần Smart 4K UHD The Premiere LSP9T </t>
  </si>
  <si>
    <t>SP-LSP7TKAXXV</t>
  </si>
  <si>
    <t>Máy Chiếu Siêu Gần Smart 4K UHD The Premiere LSP7T</t>
  </si>
  <si>
    <t>Smart TV The Frame 4K 50 Inch</t>
  </si>
  <si>
    <t>Smart TV The Frame 4K 43 Inch</t>
  </si>
  <si>
    <t>UA55AU9000KXXV</t>
  </si>
  <si>
    <t>Smart TV Crystal UHD 4K 55 inch AU9000 2021</t>
  </si>
  <si>
    <t>Smart TV Crystal UHD 4K 50 inch AU9000 2021</t>
  </si>
  <si>
    <t>Smart TV Crystal UHD 4K 43 inch AU9000 2021</t>
  </si>
  <si>
    <t>UA70AU8000KXXV</t>
  </si>
  <si>
    <t>Smart TV Crystal UHD 4K 70 inch AU8000 2021</t>
  </si>
  <si>
    <t>Smart TV Crystal UHD 4K 65 inch AU8000 2021</t>
  </si>
  <si>
    <t>UA60AU8000KXXV</t>
  </si>
  <si>
    <t>Smart TV Crystal UHD 4K 60 inch AU8000 2021</t>
  </si>
  <si>
    <t>UA55AU8000KXXV</t>
  </si>
  <si>
    <t>Smart TV Crystal UHD 4K 55 inch AU8000 2021</t>
  </si>
  <si>
    <t>Smart TV Crystal UHD 4K 50 inch AU8000 2021</t>
  </si>
  <si>
    <t>Smart TV Crystal UHD 4K 43 inch AU8000 2021</t>
  </si>
  <si>
    <t>UA65AU7700KXXV</t>
  </si>
  <si>
    <t>Smart TV UHD 4K 65 inch AU7700 2021</t>
  </si>
  <si>
    <t>Smart TV UHD 4K 55 inch AU7700 2021</t>
  </si>
  <si>
    <t>Smart TV UHD 4K 50 inch AU7700 2021</t>
  </si>
  <si>
    <t>Smart TV UHD 4K 43 inch AU7700 2021</t>
  </si>
  <si>
    <t>Smart TV UHD 4K 75 inch AU7000 2021</t>
  </si>
  <si>
    <t>Smart TV UHD 4K 65 inch AU7000 2021</t>
  </si>
  <si>
    <t>Smart TV UHD 4K 58 inch AU7000 2021</t>
  </si>
  <si>
    <t>UA55AU7000KXXV</t>
  </si>
  <si>
    <t>Smart TV UHD 4K 55 inch AU7000 2021</t>
  </si>
  <si>
    <t>UA43AU7000KXXV</t>
  </si>
  <si>
    <t>Smart TV UHD 4K 43 inch AU7000 2021</t>
  </si>
  <si>
    <t>Loa Thanh The Terrace</t>
  </si>
  <si>
    <t>Smart TV 4K The Frame 43 inch 2021</t>
  </si>
  <si>
    <t>VS15A6031R1/SV</t>
  </si>
  <si>
    <t>MX-T50/XV</t>
  </si>
  <si>
    <t xml:space="preserve">Lò vi sóng tráng men Dòng nướng </t>
  </si>
  <si>
    <t xml:space="preserve">Tủ lạnh hai cửa Digital Inverter 216L </t>
  </si>
  <si>
    <t>WW10TP44DSB/SV</t>
  </si>
  <si>
    <t>HW-A550/XV</t>
  </si>
  <si>
    <t>HW-A450/XV</t>
  </si>
  <si>
    <t>MG23K3515AS/SV</t>
  </si>
  <si>
    <t>LS27R350FHEXXV</t>
  </si>
  <si>
    <t>LC27F390FHEXXV</t>
  </si>
  <si>
    <t>QA50Q80AAKXXV</t>
  </si>
  <si>
    <t xml:space="preserve"> Smart TV 4K QLED Q80A 50 inch 2021</t>
  </si>
  <si>
    <t>RT19M300BGS/SV</t>
  </si>
  <si>
    <t>RT25M4032BU/SV</t>
  </si>
  <si>
    <t>Tủ lạnh hai cửa Digital Inverter 264L </t>
  </si>
  <si>
    <t>WA10T5260BY/SV</t>
  </si>
  <si>
    <t>VC18M21M0VN/SV</t>
  </si>
  <si>
    <t>Tủ lạnh hai cửa Twin Cooling Plus 327L</t>
  </si>
  <si>
    <t xml:space="preserve">Máy hút bụi dạng hộp </t>
  </si>
  <si>
    <t>RT22M4032BU/SV</t>
  </si>
  <si>
    <t>RB30N4010S8/SV</t>
  </si>
  <si>
    <t>Tủ lạnh hai cửa Ngăn Đông Dưới 307L</t>
  </si>
  <si>
    <t>Tủ lạnh hai cửa Ngăn Đông Dưới 310L</t>
  </si>
  <si>
    <t xml:space="preserve">Tủ lạnh hai cửa Digital Inverter 243L </t>
  </si>
  <si>
    <t xml:space="preserve">Tủ lạnh Side by Side 680L </t>
  </si>
  <si>
    <t>RB30N4190BY/SV</t>
  </si>
  <si>
    <t>VC18M3110VB/SV</t>
  </si>
  <si>
    <t>MG23K3575AS/SV</t>
  </si>
  <si>
    <t xml:space="preserve"> Smart TV 4K QLED Q80A 55 inch 2021</t>
  </si>
  <si>
    <t>RB27N4170BU/SV</t>
  </si>
  <si>
    <t>WA16R6380BV/SV</t>
  </si>
  <si>
    <t>RB33T307029/SV</t>
  </si>
  <si>
    <t>RZ32T744535/SV</t>
  </si>
  <si>
    <t>RB33T307055/SV</t>
  </si>
  <si>
    <t>RF60A91R177/SV</t>
  </si>
  <si>
    <t>MS23K3513AS/SV</t>
  </si>
  <si>
    <t>RT22FARBDSA/SV</t>
  </si>
  <si>
    <t>Tủ lạnh hai cửa Ngăn Đông Dưới 280L</t>
  </si>
  <si>
    <t>Máy giặt cửa trên Digital Inverter 12kg</t>
  </si>
  <si>
    <t>VS03R6523J1/SV</t>
  </si>
  <si>
    <t>Máy hút bụi không dây 3 trong 1</t>
  </si>
  <si>
    <t>LU28R550UQEXXV</t>
  </si>
  <si>
    <t>RT32K5932BY/SV</t>
  </si>
  <si>
    <t>WW85T4040CX/SV</t>
  </si>
  <si>
    <t>WD95T4046CE/SV</t>
  </si>
  <si>
    <t>QA55LS01TAKXXV</t>
  </si>
  <si>
    <t>RB27N4190BU/SV</t>
  </si>
  <si>
    <t xml:space="preserve">Tủ lạnh hai cửa Ngăn Đông Dưới 276L </t>
  </si>
  <si>
    <t>VS15R8544S1/SV</t>
  </si>
  <si>
    <t>RB30N4010BU/SV</t>
  </si>
  <si>
    <t>RT38K50822C/SV</t>
  </si>
  <si>
    <t>Tủ lạnh hai cửa Twin Cooling Plus 394L</t>
  </si>
  <si>
    <t>UA32T4300AKXXV</t>
  </si>
  <si>
    <t>RB30N4190BU/SV</t>
  </si>
  <si>
    <t>RT38K5982DX/SV</t>
  </si>
  <si>
    <t>WW90T634DLE/SV</t>
  </si>
  <si>
    <t>VCC8835V37/XSV</t>
  </si>
  <si>
    <t xml:space="preserve">Máy hút bụi không dùng túi Rambo </t>
  </si>
  <si>
    <t>LC34G55TWWEXXV</t>
  </si>
  <si>
    <t>LS24AM506NEXXV</t>
  </si>
  <si>
    <t>LS32AM500NEXXV</t>
  </si>
  <si>
    <t>LC49G95TSSEXXV</t>
  </si>
  <si>
    <t>QA43LS05TAKXXV</t>
  </si>
  <si>
    <t>UA43T6000AKXXV</t>
  </si>
  <si>
    <t>UA50AU8100KXXV</t>
  </si>
  <si>
    <t>UA55AU8100KXXV</t>
  </si>
  <si>
    <t>UA65AU8100KXXV</t>
  </si>
  <si>
    <t>RB27N4010S8/SV</t>
  </si>
  <si>
    <t>RB30N4170BU/SV</t>
  </si>
  <si>
    <t>RS62R5001M9/SV</t>
  </si>
  <si>
    <t>RS64T5F01B4/SV</t>
  </si>
  <si>
    <t>RT20HAR8DBU/SV</t>
  </si>
  <si>
    <t>RT22M4032BY/SV</t>
  </si>
  <si>
    <t>RT22M4040DX/SV</t>
  </si>
  <si>
    <t>RT32K5932S8/SV</t>
  </si>
  <si>
    <t>RT35K50822C/SV</t>
  </si>
  <si>
    <t>RT35K5982BS/SV</t>
  </si>
  <si>
    <t>RT35K5982DX/SV</t>
  </si>
  <si>
    <t>RT35K5982S8/SV</t>
  </si>
  <si>
    <t>RT46K6885BS/SV</t>
  </si>
  <si>
    <t>WA10T5260BV/SV</t>
  </si>
  <si>
    <t>WA12T5360BY/SV</t>
  </si>
  <si>
    <t>WA90T5260BY/SV</t>
  </si>
  <si>
    <t>WD11T734DBX/SV</t>
  </si>
  <si>
    <t>WD14TP44DSB/SV</t>
  </si>
  <si>
    <t>WD95T754DBX/SV</t>
  </si>
  <si>
    <t>WW10TP44DSH/SV</t>
  </si>
  <si>
    <t>WW12TP94DSB/SV</t>
  </si>
  <si>
    <t>WW85T4040CE/SV</t>
  </si>
  <si>
    <t>WW85T554DAX/SV</t>
  </si>
  <si>
    <t>WW90T634DLN/SV</t>
  </si>
  <si>
    <t>WW90TP54DSH/SV</t>
  </si>
  <si>
    <t>WW95T4040CE/SV</t>
  </si>
  <si>
    <t>VCC8836V36/XSV</t>
  </si>
  <si>
    <t>MC35R8088LE/SV</t>
  </si>
  <si>
    <t>MG23T5018CK/SV</t>
  </si>
  <si>
    <t>MG30T5018CK/SV</t>
  </si>
  <si>
    <t>LS24R350FZEXXV</t>
  </si>
  <si>
    <t>LC24F390FHEXXV</t>
  </si>
  <si>
    <t>LF24T350FHEXXV</t>
  </si>
  <si>
    <t>LF24T370FWEXXV</t>
  </si>
  <si>
    <t>LF24T450FQEXXV</t>
  </si>
  <si>
    <t>LC27F397FHEXXV</t>
  </si>
  <si>
    <t>LF27T350FHEXXV</t>
  </si>
  <si>
    <t>F-AR09ASHZAW21</t>
  </si>
  <si>
    <t>F-AR18ASHZAW21</t>
  </si>
  <si>
    <t>Máy Giặt Sấy Samsung AI 14kg</t>
  </si>
  <si>
    <t>Máy Giặt Sấy Thông Minh 11kg</t>
  </si>
  <si>
    <t>Tủ lạnh hai cửa Twin Cooling Plus 375L </t>
  </si>
  <si>
    <t>Tủ lạnh hai cửa Twin Cooling Plus 377L</t>
  </si>
  <si>
    <t>Tủ lạnh Family Hub 641L</t>
  </si>
  <si>
    <t>Smart TV UHD 4K 60 inch AU8000 2021 </t>
  </si>
  <si>
    <t>Máy hút bụi không dùng túi Rambo</t>
  </si>
  <si>
    <t xml:space="preserve">Lò vi sóng tráng men dòng nướng 23L </t>
  </si>
  <si>
    <t>Máy Điều Hòa Digital 2 Chiều Inverter 18,000 BTu/h</t>
  </si>
  <si>
    <t xml:space="preserve">3. Hot sale </t>
  </si>
  <si>
    <t>- Timing: 9-14, 20-31'Dec</t>
  </si>
  <si>
    <t>- Voucher on-top:</t>
  </si>
  <si>
    <t>Voucher</t>
  </si>
  <si>
    <t>Order Value</t>
  </si>
  <si>
    <t>Avg discount</t>
  </si>
  <si>
    <t>Avg RRP</t>
  </si>
  <si>
    <t>Avg. Ontop discount</t>
  </si>
  <si>
    <t>+ Voucher 500k for AV order from 5M &amp; above</t>
  </si>
  <si>
    <t>+ Voucher 700k for AV order from 10M &amp; above</t>
  </si>
  <si>
    <t>+ Voucher 1M for AV order from 20M &amp; above</t>
  </si>
  <si>
    <t>5. Voucher for New Register Account</t>
  </si>
  <si>
    <t>- Applied: Ext EPP</t>
  </si>
  <si>
    <t>- Timing: 01Dec'21-31Jan'22</t>
  </si>
  <si>
    <t>- To leverage Ext EPP database and push new registration to cross-selling &amp; achieve target</t>
  </si>
  <si>
    <t xml:space="preserve">- Scheme: </t>
  </si>
  <si>
    <t>+ Offer voucher value 1M for new register account applied for CE order from 8M</t>
  </si>
  <si>
    <t>+ Voucher valid: 1 month from issued date</t>
  </si>
  <si>
    <t>QA75Q65AAKXXV</t>
  </si>
  <si>
    <t>Smart TV 4K QLED Q65A 75 inch 2021</t>
  </si>
  <si>
    <t>QA65Q65AAKXXV</t>
  </si>
  <si>
    <t>Smart TV 4K QLED Q65A 65 inch 2021</t>
  </si>
  <si>
    <t xml:space="preserve">                1,000,000 </t>
  </si>
  <si>
    <t>QA85Q65AAKXXV</t>
  </si>
  <si>
    <t>Smart TV 4K QLED Q65A 85 inch 2021</t>
  </si>
  <si>
    <t>QA50Q65AAKXXV</t>
  </si>
  <si>
    <t>Smart TV 4K QLED Q65A 50 inch 2021</t>
  </si>
  <si>
    <t xml:space="preserve">                1,000,000 </t>
  </si>
  <si>
    <t xml:space="preserve">                1,000,000 </t>
  </si>
  <si>
    <t xml:space="preserve">Loa Thanh 11.1.4ch HW-Q950A (2021) </t>
  </si>
  <si>
    <t>Loa Thanh 3.1.2ch HW-Q600A (2021)</t>
  </si>
  <si>
    <t>Loa Thanh 3.1.2ch HW-Q700A (2021)</t>
  </si>
  <si>
    <t>F-AR12ASHZAW21</t>
  </si>
  <si>
    <t>RT38K5982SL/SV</t>
  </si>
  <si>
    <t>RT38K5982BS/SV</t>
  </si>
  <si>
    <t>RS62R5001B4/SV</t>
  </si>
  <si>
    <t>RS64R53012C/SV</t>
  </si>
  <si>
    <t>AX40R3030WM/SV</t>
  </si>
  <si>
    <t>AX34R3020WW/SV</t>
  </si>
  <si>
    <t>RT29K5532BU/SV</t>
  </si>
  <si>
    <t>RT29K5532BY/SV</t>
  </si>
  <si>
    <t>HW-T420/XV</t>
  </si>
  <si>
    <t>WA12T5360BV/SV</t>
  </si>
  <si>
    <t>UA65TU8300KXXV</t>
  </si>
  <si>
    <t>WW90TP44DSH/SV</t>
  </si>
  <si>
    <t>RF48A4010M9/SV</t>
  </si>
  <si>
    <t>WW10TP54DSB/SV</t>
  </si>
  <si>
    <t>DV90T7240BB/SV</t>
  </si>
  <si>
    <t>WW95TA046AX/SV</t>
  </si>
  <si>
    <t>WD21T6500GV/SV</t>
  </si>
  <si>
    <t>ok</t>
  </si>
  <si>
    <t>ảo</t>
  </si>
  <si>
    <t>Giao hàng miền bắc từ 22/12</t>
  </si>
  <si>
    <t>Giao hàng từ 22/12</t>
  </si>
  <si>
    <t>UA55TU8300KXXV</t>
  </si>
  <si>
    <t>Giao hàng miền bắc từ 13/12</t>
  </si>
  <si>
    <t xml:space="preserve">Ghi chú </t>
  </si>
  <si>
    <t>Tủ lạnh BESPOKE Multidoor 599L</t>
  </si>
  <si>
    <t xml:space="preserve">Tủ lạnh hai cửa Twin Cooling Plus 300L </t>
  </si>
  <si>
    <t xml:space="preserve">Tủ lạnh hai cửa Twin Cooling Plus 394L </t>
  </si>
  <si>
    <t xml:space="preserve">Tủ lạnh Side by Side 660L </t>
  </si>
  <si>
    <t xml:space="preserve">Máy sấy bơm nhiệt 9kg </t>
  </si>
  <si>
    <t xml:space="preserve">Máy lọc không khí 34m2 </t>
  </si>
  <si>
    <t xml:space="preserve">Máy lọc không khí 40m2 </t>
  </si>
  <si>
    <t>Lò vi sóng đa năng BESPOKE Dòng đối lưu 35L</t>
  </si>
  <si>
    <t>DF60R8600CG/SV</t>
  </si>
  <si>
    <t>Tủ chăm sóc áo quần thông minh Airdresser</t>
  </si>
  <si>
    <t>DV90TA240AX/SV</t>
  </si>
  <si>
    <t>DV90TA240AE/SV</t>
  </si>
  <si>
    <t>WW10TA046AE/SV</t>
  </si>
  <si>
    <t>Máy giặt Ecobubble 10kg</t>
  </si>
  <si>
    <t>RB27N4010BU/SV</t>
  </si>
  <si>
    <t>WA11T5260BV/SV</t>
  </si>
  <si>
    <t>Máy giặt cửa trên Inverter 11kg</t>
  </si>
  <si>
    <t>DV90T7240BH/SV</t>
  </si>
  <si>
    <t>QA32LS03TBKXXV</t>
  </si>
  <si>
    <t>Smart TV 4K The Frame MINI 32 inch 2021</t>
  </si>
  <si>
    <t>Mua kèm màng lọc ưu đãi 60%</t>
  </si>
  <si>
    <t>WW90TP54DSB/SV</t>
  </si>
  <si>
    <t>Máy Giặt Samsung AI Inverter 9kg </t>
  </si>
  <si>
    <t>VR30T85513W/SV</t>
  </si>
  <si>
    <t>Robot hút bụi vượt trội Jet Bot+</t>
  </si>
  <si>
    <t>WW90T3040WW/SV</t>
  </si>
  <si>
    <t>VC18M2120SB/SV</t>
  </si>
  <si>
    <t>LS27AM500NEXXV</t>
  </si>
  <si>
    <t>Smart TV UHD 4K 58 inch AU7000 2021 </t>
  </si>
  <si>
    <t>Tủ lạnh Multidoor 488L</t>
  </si>
  <si>
    <t>WW80T3020WW/SV</t>
  </si>
  <si>
    <t>Máy giặt cửa trước Digital Inverter 8kg</t>
  </si>
  <si>
    <t>Máy giặt thông minh AI 12kg</t>
  </si>
  <si>
    <t>WA22R8870GV/SV</t>
  </si>
  <si>
    <t>Máy Giặt Cửa Trên Digital Inverter 22kg</t>
  </si>
  <si>
    <t>Máy giặt Ecobubble 9.5kg</t>
  </si>
  <si>
    <t>Máy Điều Hòa Digital 2 Chiều Inverter 9,000 BTu/h</t>
  </si>
  <si>
    <t>UA32T4500AKXXV</t>
  </si>
  <si>
    <t>WW10T634DLX/SV</t>
  </si>
  <si>
    <t>Tủ lạnh hai cửa Digital Inverter 243L</t>
  </si>
  <si>
    <t xml:space="preserve">Tủ lạnh hai cửa Twin Cooling Plus 375L </t>
  </si>
  <si>
    <t>Máy giặt cửa trước 9.5kg</t>
  </si>
  <si>
    <t>Máy giặt SẤY cửa trước Addwash 9.5kg</t>
  </si>
  <si>
    <t xml:space="preserve">Smart TV UHD 65 Inch TU8300  </t>
  </si>
  <si>
    <t>Smart TV UHD 4K 55 inch AU7700 2021 </t>
  </si>
  <si>
    <t>Smart TV UHD 4K 55 inch AU8000 2021 </t>
  </si>
  <si>
    <t>Smart TV UHD 4K 65 inch AU7700 2021 </t>
  </si>
  <si>
    <t>Smart TV UHD 4K 65 inch AU8000 2021 </t>
  </si>
  <si>
    <t>Smart TV UHD 4K 65 inch AU9000 2021 </t>
  </si>
  <si>
    <t xml:space="preserve"> Smart TV 4K QLED Q60A 43 inch 2021</t>
  </si>
  <si>
    <t xml:space="preserve"> Smart TV 4K QLED Q60A 50 inch 2021</t>
  </si>
  <si>
    <t xml:space="preserve">Smart TV FHD 32 Inch T4300  </t>
  </si>
  <si>
    <t xml:space="preserve">Smart TV FHD 32 Inch T4500  </t>
  </si>
  <si>
    <t>Smart TV UHD 4K 43 inch AU7000 2021 </t>
  </si>
  <si>
    <t>Smart TV UHD 4K 43 inch AU8000 2021 </t>
  </si>
  <si>
    <t xml:space="preserve">Smart TV FHD 43 Inch T6000  </t>
  </si>
  <si>
    <t>Smart TV UHD 4K 50 inch AU9000 2021 </t>
  </si>
  <si>
    <t>Smart TV UHD 4K 55 inch AU7000 2021 </t>
  </si>
  <si>
    <t>Smart TV UHD 4K 55 inch AU9000 2021 </t>
  </si>
  <si>
    <t>Smart TV UHD 4K 65 inch AU7000 2021 </t>
  </si>
  <si>
    <t>Smart TV UHD 4K 70 inch AU8000 2021 </t>
  </si>
  <si>
    <t>Smart TV UHD 4K 75 inch AU7700 2021 </t>
  </si>
  <si>
    <t>Smart TV UHD 4K 75 inch AU8000 2021 </t>
  </si>
  <si>
    <t>Smart TV UHD 4K 85 inch AU8000 2021 </t>
  </si>
  <si>
    <t xml:space="preserve"> Smart TV 4K QLED Q70A 55 inch 2021</t>
  </si>
  <si>
    <t xml:space="preserve"> Smart TV 4K QLED Q60A 65 inch 2021</t>
  </si>
  <si>
    <t xml:space="preserve"> Smart TV 4K QLED Q80A 65 inch 2021</t>
  </si>
  <si>
    <t xml:space="preserve"> Smart TV 4K QLED Q70A 75 inch 2021</t>
  </si>
  <si>
    <t xml:space="preserve"> Smart TV 4K QLED Q60A 85 inch 2021</t>
  </si>
  <si>
    <t>Lưu ý: Chương trình có thể thay đổi mà không báo trước, vui lòng kiểm tra lại giá trên website trước khi mua hàng.</t>
  </si>
  <si>
    <t>Voucher CE_NEWYEAR add trực tiếp vào tài khoản KH. Mỗi KH nhận tối đã 4 mã.</t>
  </si>
  <si>
    <t>Trị giá voucher</t>
  </si>
  <si>
    <t>BẢNG GIÁ KHUYẾN MẠI ĐẶC BIỆT TẾT 2022</t>
  </si>
  <si>
    <t>TV</t>
  </si>
  <si>
    <t>QA98QN90AAKXXV</t>
  </si>
  <si>
    <t>Smart TV 4K Neo Qled 98 inch QN90A</t>
  </si>
  <si>
    <t>QA65QN700AKXXV</t>
  </si>
  <si>
    <t>Smart TV 8K Neo Qled 65 inch QN700A</t>
  </si>
  <si>
    <t>Smart TV 4K QLED Q70A 85 inch 2021 </t>
  </si>
  <si>
    <t xml:space="preserve"> Smart TV 4K QLED Q60A 75 inch 2021</t>
  </si>
  <si>
    <t xml:space="preserve"> Smart TV 4K QLED Q60A 55 inch 2021</t>
  </si>
  <si>
    <t>Smart TV The Frame 4K 75 Inch </t>
  </si>
  <si>
    <t>Smart TV The Frame 4K 65 Inch </t>
  </si>
  <si>
    <t>Smart TV The Frame 4K 55 Inch </t>
  </si>
  <si>
    <t>Smart TV The Frame 4K 50 Inch </t>
  </si>
  <si>
    <t>Smart TV UHD 4K 50 inch AU8000 2021 </t>
  </si>
  <si>
    <t>Smart TV UHD 4K 43 inch AU7700 2021 </t>
  </si>
  <si>
    <t>Smart TV UHD 4K 75 inch AU7000 2021 </t>
  </si>
  <si>
    <t xml:space="preserve">Smart TV 4K The Sero 43 inch LS05T  </t>
  </si>
  <si>
    <t xml:space="preserve">Smart TV 4K The Serif 55 inch LSO1T  </t>
  </si>
  <si>
    <t>Loa thanh</t>
  </si>
  <si>
    <t xml:space="preserve">Tủ lạnh hai cửa Ngăn Đông Dưới 280L </t>
  </si>
  <si>
    <t xml:space="preserve">Tủ lạnh hai cửa Ngăn Đông Dưới 307L </t>
  </si>
  <si>
    <t>Tủ Lạnh 2 Cửa Digital Inverter 243L</t>
  </si>
  <si>
    <t>Tủ lạnh hai cửa Twin Cooling Plus 375L</t>
  </si>
  <si>
    <t>Tủ lạnh BESPOKE 2 Cửa Ngăn Đông Dưới 339L</t>
  </si>
  <si>
    <t>Tủ lạnh BESPOKE một cửa 323L</t>
  </si>
  <si>
    <t>Máy giặt cửa trên Inverter 10kg</t>
  </si>
  <si>
    <t>Máy giặt cửa trên Inverter 12kg</t>
  </si>
  <si>
    <t xml:space="preserve">Máy giặt SẤY cửa trước 9.5kg </t>
  </si>
  <si>
    <t>WW85T554DAW/SV</t>
  </si>
  <si>
    <t xml:space="preserve">Máy giặt cửa trước Addwash 8.5kg </t>
  </si>
  <si>
    <t>Máy giặt cửa trước Digital Inverter 9kg</t>
  </si>
  <si>
    <t>Máy Giặt Cửa Trước Digital Inverter 8,5kg</t>
  </si>
  <si>
    <t>Máy giặt cửa trên Inverter 9kg</t>
  </si>
  <si>
    <t>Máy giặt SẤY cửa trước Addwash 11kg</t>
  </si>
  <si>
    <t>Máy giặt sấy thông minh AI 14kg</t>
  </si>
  <si>
    <t>Máy giặt cửa trước 8.5kg</t>
  </si>
  <si>
    <t xml:space="preserve">Máy hút bụi không dây POWERstick Jet™ </t>
  </si>
  <si>
    <t>Lò vi sóng tráng men dòng nướng 30L</t>
  </si>
  <si>
    <t>Lò vi sóng tráng men Dòng vi sóng 23L</t>
  </si>
  <si>
    <t>MG23T5018CE/SV</t>
  </si>
  <si>
    <t>Lò vi sóng tráng men BESPOKE Dòng nướng 23L</t>
  </si>
  <si>
    <t>AX60R5080WD/SV</t>
  </si>
  <si>
    <t xml:space="preserve">Máy lọc không khí 60m2 </t>
  </si>
  <si>
    <t>CFX-G100/GB</t>
  </si>
  <si>
    <t>Bộ lọc máy lọc không khí AX34R3020WW/SV và AX40R3030WM/SV</t>
  </si>
  <si>
    <t>CFX-D100/GB</t>
  </si>
  <si>
    <t>Bộ lọc máy lọc không khí AX60R5080WD/SV</t>
  </si>
  <si>
    <t>RAC</t>
  </si>
  <si>
    <t>Máy điều hòa Digital Inverter Wind-Free 9,400 BTu/h</t>
  </si>
  <si>
    <t xml:space="preserve">Máy điều hòa Digital Inverter 9,400 BTu/h </t>
  </si>
  <si>
    <t xml:space="preserve">Máy điều hòa Digital Inverter Wind-Free 12,000 BTu/h </t>
  </si>
  <si>
    <t xml:space="preserve">Máy điều hòa Digital Inverter 12,000 BTu/h </t>
  </si>
  <si>
    <t>LCD</t>
  </si>
  <si>
    <t>Màn hình thông minh M5 Dòng 24inch LS24AM506</t>
  </si>
  <si>
    <t>LS32AM700UEXXV</t>
  </si>
  <si>
    <t>Màn hình thông minh M7 UHD Dòng 32inch LS32AM700</t>
  </si>
  <si>
    <t>Màn hình viền mỏng LF24T450</t>
  </si>
  <si>
    <t>Màn hình thông minh M5 Dòng 27inch LS27AM500</t>
  </si>
  <si>
    <t>LF27T370FWEXXV</t>
  </si>
  <si>
    <t>Màn hình LF27T370 dòng 27 inch</t>
  </si>
  <si>
    <t>Màn hình Odyssey G9 DQHD Dòng 49inch LC49G95</t>
  </si>
  <si>
    <t>LS49AG950NEXXV</t>
  </si>
  <si>
    <t>Màn hình Odyssey NEO G9 DQHD Dòng 49 inch LS49AG950</t>
  </si>
  <si>
    <t>Tặng Tivi The Frame Mini QA32LS03TBKXXV trị giá 17,900,000đ
Nhập LIXI giảm thêm 1 triệu</t>
  </si>
  <si>
    <t>Nhập LIXI giảm thêm 1 triệu</t>
  </si>
  <si>
    <t>Tặng loa thanh HW-Q700A trị giá 12,990,000đ
Nhập LIXI giảm thêm 1 triệu</t>
  </si>
  <si>
    <t>Tặng loa tháp MX-T40 trị giá 6,990,000đ
Nhập LIXI giảm thêm 1 triệu</t>
  </si>
  <si>
    <t>Nhập LIXI giảm thêm 700K</t>
  </si>
  <si>
    <t>Mua kèm loa HW-T420 với giá 990K
Nhập LIXI giảm thêm 700K</t>
  </si>
  <si>
    <t>Mua kèm loa HW-A450 với giá 1,390,000đ
Nhập LIXI giảm thêm 1 triệu</t>
  </si>
  <si>
    <t>Mua kèm loa HW-Q600A với giá 2,990,000đ
Nhập LIXI giảm thêm 1 triệu</t>
  </si>
  <si>
    <t>Mua kèm loa HW-T420 với giá 990K
Nhập LIXI giảm thêm 1 triệu</t>
  </si>
  <si>
    <t>Nhập LIXI giảm thêm 500K</t>
  </si>
  <si>
    <t>Tặng lò vi sóng BESPOKE 23L trị giá 2,790,000đ Nhập LIXI giảm thêm 1 triệu</t>
  </si>
  <si>
    <t>- Giảm thêm 500K cho đơn từ 5tr trở lên</t>
  </si>
  <si>
    <t>- Giảm thêm 700K cho đơn từ 10tr trở lên</t>
  </si>
  <si>
    <t>- Giảm thêm 1 Triệu cho đơn từ 20tr trở lên</t>
  </si>
  <si>
    <t>- Gía trên đã bao gồm VAT</t>
  </si>
  <si>
    <t>- Số lượng sản phẩm ưu đãi có hạn</t>
  </si>
  <si>
    <t>- Chương trình ưu đãi có thể thay đổi mà không báo trước, vui lòng kiểm tra lại trên website trước khi mua hàng</t>
  </si>
  <si>
    <t>(1) Nhập mã LIXI cho đơn hàng điện tử, điện lạnh (trừ Màn hình và Điều hòa) duy nhất từ 1-8/1:</t>
  </si>
  <si>
    <t>(3) Tặng voucher đến 2 triệu khi mua đơn hàng bất kì từ 1-31/1. Voucher áp dụng mua sản phẩm điện tử, điện lạnh nhất định.</t>
  </si>
  <si>
    <t>HSD: 28/2/2022. Voucher được thêm vào tài khoản khách hàng từ 5-7 ngày sau khi nhận hàng.</t>
  </si>
  <si>
    <t>Máy lọc KK</t>
  </si>
  <si>
    <t>Lò vi sóng</t>
  </si>
  <si>
    <t>Nhập JETBOT giảm thêm 2 triệu</t>
  </si>
  <si>
    <t>Máy hút bụi</t>
  </si>
  <si>
    <t>Loa</t>
  </si>
  <si>
    <t>Máy giặt</t>
  </si>
  <si>
    <t>Tủ lạnh</t>
  </si>
  <si>
    <t>- Tặng khung viền nâu gỗ trị giá 2,990,000đ
- Tặng thêm loa tháp MX-T40 trị giá 6,990,000đ khi mua TV The Frame 75''
- Nhập LIXI giảm thêm đến 1 triệu</t>
  </si>
  <si>
    <t>RS64R5301B4/SV</t>
  </si>
  <si>
    <t>Tủ lạnh Side by Side 660L</t>
  </si>
  <si>
    <t xml:space="preserve">Tủ lạnh hai cửa Twin Cooling Plus 327L </t>
  </si>
  <si>
    <t>RT32K5932BU/SV</t>
  </si>
  <si>
    <t>DA - Vacum Cleaner (Stick)</t>
  </si>
  <si>
    <t>Smart TV UHD 4K 50 inch AU7700 2021 </t>
  </si>
  <si>
    <t xml:space="preserve">Smart TV UHD 55 Inch TU8300  </t>
  </si>
  <si>
    <t>UA43T6500AKXXV</t>
  </si>
  <si>
    <t xml:space="preserve">Smart TV FHD 43 Inch T6500  </t>
  </si>
  <si>
    <t>Màn hình Odyssey G5 Cong Dòng 34inch LC34G55</t>
  </si>
  <si>
    <t>Màn hình LF24T370 dòng 24 inch</t>
  </si>
  <si>
    <t>Màn hình LED cong C27F390FHE</t>
  </si>
  <si>
    <t>Màn hình tràn viền 3 cạnh LF27T350</t>
  </si>
  <si>
    <t>LC27R500FHEXXV</t>
  </si>
  <si>
    <t>Màn hình cong LC27R500FHE</t>
  </si>
  <si>
    <t>Màn hình thông minh M5 Dòng 32inch LS32AM500</t>
  </si>
  <si>
    <t xml:space="preserve"> Áp dụng mua đơn hàng điện tử, điện lạnh từ 15TR trở lên (trừ Màn hình). HSD: 1 tháng kể từ ngày nhận.</t>
  </si>
  <si>
    <t>(2) Tặng voucher 1 triệu cho khách hàng lần đầu mua hàng. Lưu ý chọn voucher NEWREGISJAN trong mục Khuyến mãi.</t>
  </si>
  <si>
    <t>1. Mua Màn Hình Thông Minh M7 | M5 tặng Galaxy Fit2. 
2. Tham gia tích lũy doanh số mua hàng khi mua màn hình theo tuần &amp; tháng, nhận thêm đến 10 chỉ vàng.
Áp dụng từ 03-24/1/2022.</t>
  </si>
  <si>
    <t>Tham gia tích lũy doanh số mua hàng khi mua màn hình theo tuần &amp; tháng, nhận thêm đến 10 chỉ vàng.
Áp dụng từ 03-24/1/2022.</t>
  </si>
  <si>
    <t>- Chương trình bán hàng là phúc lợi Samsung dành cho nhân viên đối tác NGHIÊM CẤM bán LẠI sản phẩm đã mua theo Chương trình này vì mục đích kiếm lời cá nhân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</si>
</sst>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1" x14ac:knownFonts="1">
    <font>
      <sz val="11"/>
      <color theme="1"/>
      <name val="Calibri"/>
      <family val="2"/>
      <scheme val="minor"/>
    </font>
    <font>
      <sz val="11"/>
      <color theme="1"/>
      <name val="Calibri"/>
      <family val="2"/>
      <scheme val="minor"/>
    </font>
    <font>
      <b/>
      <sz val="11"/>
      <color theme="1"/>
      <name val="Times New Roman"/>
      <family val="1"/>
    </font>
    <font>
      <b/>
      <sz val="11"/>
      <color theme="0"/>
      <name val="Times New Roman"/>
      <family val="1"/>
    </font>
    <font>
      <sz val="11"/>
      <color theme="1"/>
      <name val="Times New Roman"/>
      <family val="1"/>
    </font>
    <font>
      <sz val="10"/>
      <name val="Arial"/>
      <family val="2"/>
    </font>
    <font>
      <b/>
      <sz val="11"/>
      <color theme="1"/>
      <name val="Calibri"/>
      <family val="2"/>
      <scheme val="minor"/>
    </font>
    <font>
      <b/>
      <sz val="10"/>
      <color theme="1"/>
      <name val="Times New Roman"/>
      <family val="1"/>
    </font>
    <font>
      <sz val="10"/>
      <color theme="1"/>
      <name val="Times New Roman"/>
      <family val="1"/>
    </font>
    <font>
      <b/>
      <sz val="11"/>
      <color theme="2" tint="-0.749992370372631"/>
      <name val="Calibri Light"/>
      <family val="2"/>
      <scheme val="major"/>
    </font>
    <font>
      <sz val="11"/>
      <color theme="2" tint="-0.749992370372631"/>
      <name val="Calibri Light"/>
      <family val="2"/>
      <scheme val="major"/>
    </font>
    <font>
      <b/>
      <sz val="14"/>
      <color rgb="FFFF0000"/>
      <name val="Times New Roman"/>
      <family val="1"/>
    </font>
    <font>
      <b/>
      <sz val="10"/>
      <color rgb="FF000000"/>
      <name val="Malgun Gothic"/>
      <family val="2"/>
    </font>
    <font>
      <sz val="10"/>
      <color rgb="FF000000"/>
      <name val="Malgun Gothic"/>
      <family val="2"/>
    </font>
    <font>
      <b/>
      <sz val="32"/>
      <color rgb="FFFF0000"/>
      <name val="Times New Roman"/>
      <family val="1"/>
    </font>
    <font>
      <b/>
      <i/>
      <sz val="13"/>
      <color rgb="FFFF0000"/>
      <name val="Times New Roman"/>
      <family val="1"/>
    </font>
    <font>
      <sz val="11"/>
      <color rgb="FFFF0000"/>
      <name val="Times New Roman"/>
      <family val="1"/>
    </font>
    <font>
      <sz val="11"/>
      <color theme="1" tint="4.9989318521683403E-2"/>
      <name val="Times New Roman"/>
      <family val="1"/>
    </font>
    <font>
      <b/>
      <sz val="11"/>
      <color rgb="FFFF0000"/>
      <name val="Calibri"/>
      <family val="2"/>
      <scheme val="minor"/>
    </font>
    <font>
      <b/>
      <sz val="12"/>
      <color rgb="FFFF0000"/>
      <name val="Times New Roman"/>
      <family val="1"/>
    </font>
    <font>
      <b/>
      <sz val="11"/>
      <color rgb="FFFF0000"/>
      <name val="Times New Roman"/>
      <family val="1"/>
    </font>
  </fonts>
  <fills count="1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4"/>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DCE6F1"/>
        <bgColor indexed="64"/>
      </patternFill>
    </fill>
    <fill>
      <patternFill patternType="solid">
        <fgColor rgb="FFFFFF00"/>
        <bgColor indexed="64"/>
      </patternFill>
    </fill>
  </fills>
  <borders count="61">
    <border>
      <left/>
      <right/>
      <top/>
      <bottom/>
      <diagonal/>
    </border>
    <border>
      <left style="hair">
        <color rgb="FF0070C0"/>
      </left>
      <right style="hair">
        <color rgb="FF0070C0"/>
      </right>
      <top style="hair">
        <color rgb="FF0070C0"/>
      </top>
      <bottom style="hair">
        <color rgb="FF0070C0"/>
      </bottom>
      <diagonal/>
    </border>
    <border>
      <left style="hair">
        <color rgb="FF0070C0"/>
      </left>
      <right style="hair">
        <color rgb="FF0070C0"/>
      </right>
      <top/>
      <bottom style="hair">
        <color rgb="FF0070C0"/>
      </bottom>
      <diagonal/>
    </border>
    <border>
      <left style="medium">
        <color indexed="64"/>
      </left>
      <right style="hair">
        <color rgb="FF0070C0"/>
      </right>
      <top style="hair">
        <color rgb="FF0070C0"/>
      </top>
      <bottom style="hair">
        <color rgb="FF0070C0"/>
      </bottom>
      <diagonal/>
    </border>
    <border>
      <left style="hair">
        <color rgb="FF0070C0"/>
      </left>
      <right style="hair">
        <color rgb="FF0070C0"/>
      </right>
      <top style="hair">
        <color rgb="FF0070C0"/>
      </top>
      <bottom style="medium">
        <color indexed="64"/>
      </bottom>
      <diagonal/>
    </border>
    <border>
      <left style="medium">
        <color indexed="64"/>
      </left>
      <right style="dotted">
        <color theme="4" tint="-0.24994659260841701"/>
      </right>
      <top style="thin">
        <color indexed="64"/>
      </top>
      <bottom style="dotted">
        <color theme="4" tint="-0.24994659260841701"/>
      </bottom>
      <diagonal/>
    </border>
    <border>
      <left style="dotted">
        <color theme="4" tint="-0.24994659260841701"/>
      </left>
      <right style="dotted">
        <color theme="4" tint="-0.24994659260841701"/>
      </right>
      <top style="thin">
        <color indexed="64"/>
      </top>
      <bottom style="dotted">
        <color theme="4" tint="-0.24994659260841701"/>
      </bottom>
      <diagonal/>
    </border>
    <border>
      <left style="medium">
        <color indexed="64"/>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medium">
        <color indexed="64"/>
      </left>
      <right style="dotted">
        <color theme="4" tint="-0.24994659260841701"/>
      </right>
      <top style="dotted">
        <color theme="4" tint="-0.24994659260841701"/>
      </top>
      <bottom style="medium">
        <color indexed="64"/>
      </bottom>
      <diagonal/>
    </border>
    <border>
      <left style="dotted">
        <color theme="4" tint="-0.24994659260841701"/>
      </left>
      <right style="dotted">
        <color theme="4" tint="-0.24994659260841701"/>
      </right>
      <top style="dotted">
        <color theme="4" tint="-0.24994659260841701"/>
      </top>
      <bottom style="medium">
        <color indexed="64"/>
      </bottom>
      <diagonal/>
    </border>
    <border>
      <left style="thin">
        <color indexed="64"/>
      </left>
      <right style="thin">
        <color indexed="64"/>
      </right>
      <top style="thin">
        <color indexed="64"/>
      </top>
      <bottom style="thin">
        <color indexed="64"/>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hair">
        <color rgb="FF0070C0"/>
      </left>
      <right style="medium">
        <color indexed="64"/>
      </right>
      <top/>
      <bottom/>
      <diagonal/>
    </border>
    <border>
      <left style="thin">
        <color auto="1"/>
      </left>
      <right/>
      <top/>
      <bottom/>
      <diagonal/>
    </border>
    <border>
      <left style="hair">
        <color rgb="FF0070C0"/>
      </left>
      <right style="hair">
        <color rgb="FF0070C0"/>
      </right>
      <top style="medium">
        <color indexed="64"/>
      </top>
      <bottom style="hair">
        <color rgb="FF0070C0"/>
      </bottom>
      <diagonal/>
    </border>
    <border>
      <left style="hair">
        <color rgb="FF0070C0"/>
      </left>
      <right style="hair">
        <color rgb="FF0070C0"/>
      </right>
      <top/>
      <bottom style="medium">
        <color indexed="64"/>
      </bottom>
      <diagonal/>
    </border>
    <border>
      <left style="hair">
        <color rgb="FF0070C0"/>
      </left>
      <right style="hair">
        <color rgb="FF0070C0"/>
      </right>
      <top/>
      <bottom/>
      <diagonal/>
    </border>
    <border>
      <left style="hair">
        <color rgb="FF0070C0"/>
      </left>
      <right style="hair">
        <color rgb="FF0070C0"/>
      </right>
      <top style="hair">
        <color rgb="FF0070C0"/>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indexed="64"/>
      </top>
      <bottom/>
      <diagonal/>
    </border>
    <border>
      <left style="hair">
        <color rgb="FF0070C0"/>
      </left>
      <right style="medium">
        <color indexed="64"/>
      </right>
      <top/>
      <bottom style="hair">
        <color rgb="FF0070C0"/>
      </bottom>
      <diagonal/>
    </border>
    <border>
      <left style="hair">
        <color rgb="FF0070C0"/>
      </left>
      <right style="medium">
        <color indexed="64"/>
      </right>
      <top style="hair">
        <color rgb="FF0070C0"/>
      </top>
      <bottom/>
      <diagonal/>
    </border>
    <border>
      <left/>
      <right style="medium">
        <color indexed="64"/>
      </right>
      <top/>
      <bottom/>
      <diagonal/>
    </border>
    <border>
      <left style="hair">
        <color rgb="FF0070C0"/>
      </left>
      <right style="medium">
        <color indexed="64"/>
      </right>
      <top style="hair">
        <color theme="4" tint="-0.249977111117893"/>
      </top>
      <bottom style="hair">
        <color rgb="FF0070C0"/>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hair">
        <color rgb="FF0070C0"/>
      </left>
      <right style="medium">
        <color indexed="64"/>
      </right>
      <top style="hair">
        <color theme="4" tint="-0.249977111117893"/>
      </top>
      <bottom/>
      <diagonal/>
    </border>
    <border>
      <left style="medium">
        <color indexed="64"/>
      </left>
      <right style="hair">
        <color rgb="FF0070C0"/>
      </right>
      <top style="medium">
        <color indexed="64"/>
      </top>
      <bottom style="hair">
        <color rgb="FF0070C0"/>
      </bottom>
      <diagonal/>
    </border>
    <border>
      <left style="hair">
        <color rgb="FF0070C0"/>
      </left>
      <right style="medium">
        <color indexed="64"/>
      </right>
      <top style="medium">
        <color indexed="64"/>
      </top>
      <bottom style="hair">
        <color rgb="FF0070C0"/>
      </bottom>
      <diagonal/>
    </border>
    <border>
      <left style="medium">
        <color indexed="64"/>
      </left>
      <right style="hair">
        <color rgb="FF0070C0"/>
      </right>
      <top style="hair">
        <color rgb="FF0070C0"/>
      </top>
      <bottom style="medium">
        <color indexed="64"/>
      </bottom>
      <diagonal/>
    </border>
    <border>
      <left style="hair">
        <color rgb="FF0070C0"/>
      </left>
      <right style="medium">
        <color indexed="64"/>
      </right>
      <top style="hair">
        <color theme="4" tint="-0.249977111117893"/>
      </top>
      <bottom style="medium">
        <color indexed="64"/>
      </bottom>
      <diagonal/>
    </border>
    <border>
      <left style="hair">
        <color rgb="FF0070C0"/>
      </left>
      <right style="medium">
        <color indexed="64"/>
      </right>
      <top style="medium">
        <color indexed="64"/>
      </top>
      <bottom/>
      <diagonal/>
    </border>
    <border>
      <left style="medium">
        <color indexed="64"/>
      </left>
      <right style="hair">
        <color rgb="FF0070C0"/>
      </right>
      <top/>
      <bottom style="hair">
        <color rgb="FF0070C0"/>
      </bottom>
      <diagonal/>
    </border>
    <border>
      <left style="hair">
        <color rgb="FF0070C0"/>
      </left>
      <right style="medium">
        <color indexed="64"/>
      </right>
      <top/>
      <bottom style="medium">
        <color indexed="64"/>
      </bottom>
      <diagonal/>
    </border>
    <border>
      <left style="hair">
        <color rgb="FF0070C0"/>
      </left>
      <right style="medium">
        <color indexed="64"/>
      </right>
      <top style="hair">
        <color rgb="FF0070C0"/>
      </top>
      <bottom style="hair">
        <color rgb="FF0070C0"/>
      </bottom>
      <diagonal/>
    </border>
    <border>
      <left style="hair">
        <color rgb="FF0070C0"/>
      </left>
      <right style="medium">
        <color indexed="64"/>
      </right>
      <top style="hair">
        <color rgb="FF0070C0"/>
      </top>
      <bottom style="medium">
        <color indexed="64"/>
      </bottom>
      <diagonal/>
    </border>
    <border>
      <left style="hair">
        <color rgb="FF0070C0"/>
      </left>
      <right/>
      <top style="medium">
        <color indexed="64"/>
      </top>
      <bottom style="hair">
        <color rgb="FF0070C0"/>
      </bottom>
      <diagonal/>
    </border>
    <border>
      <left style="hair">
        <color rgb="FF0070C0"/>
      </left>
      <right/>
      <top/>
      <bottom style="hair">
        <color rgb="FF0070C0"/>
      </bottom>
      <diagonal/>
    </border>
    <border>
      <left style="hair">
        <color rgb="FF0070C0"/>
      </left>
      <right/>
      <top/>
      <bottom style="medium">
        <color indexed="64"/>
      </bottom>
      <diagonal/>
    </border>
    <border>
      <left style="medium">
        <color indexed="64"/>
      </left>
      <right style="hair">
        <color rgb="FF0070C0"/>
      </right>
      <top style="hair">
        <color rgb="FF0070C0"/>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5" fillId="0" borderId="0"/>
  </cellStyleXfs>
  <cellXfs count="129">
    <xf numFmtId="0" fontId="0" fillId="0" borderId="0" xfId="0"/>
    <xf numFmtId="0" fontId="0" fillId="0" borderId="0" xfId="0" applyFont="1"/>
    <xf numFmtId="0" fontId="0" fillId="0" borderId="0" xfId="0" applyFont="1" applyAlignment="1">
      <alignment horizontal="center"/>
    </xf>
    <xf numFmtId="0" fontId="0" fillId="0" borderId="0" xfId="0" applyFont="1" applyFill="1" applyAlignment="1">
      <alignment horizontal="center"/>
    </xf>
    <xf numFmtId="0" fontId="4" fillId="2" borderId="2" xfId="0" applyFont="1" applyFill="1" applyBorder="1" applyAlignment="1">
      <alignment horizontal="center" vertical="center"/>
    </xf>
    <xf numFmtId="0" fontId="0" fillId="0" borderId="0" xfId="0" applyAlignment="1">
      <alignment horizont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9" fillId="10" borderId="11"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4" fillId="2" borderId="3" xfId="0" applyFont="1" applyFill="1" applyBorder="1" applyAlignment="1">
      <alignment horizontal="center" vertical="center"/>
    </xf>
    <xf numFmtId="0" fontId="0" fillId="0" borderId="0" xfId="0" applyAlignment="1">
      <alignment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164" fontId="3" fillId="3" borderId="18" xfId="3" applyNumberFormat="1" applyFont="1" applyFill="1" applyBorder="1" applyAlignment="1">
      <alignment horizontal="center" vertical="center"/>
    </xf>
    <xf numFmtId="0" fontId="14" fillId="2" borderId="0" xfId="0" applyFont="1" applyFill="1" applyBorder="1" applyAlignment="1">
      <alignment vertical="center"/>
    </xf>
    <xf numFmtId="164" fontId="4" fillId="2" borderId="2" xfId="3" applyNumberFormat="1" applyFont="1" applyFill="1" applyBorder="1" applyAlignment="1">
      <alignment horizontal="center" vertical="center"/>
    </xf>
    <xf numFmtId="0" fontId="4" fillId="2" borderId="1" xfId="0" applyFont="1" applyFill="1" applyBorder="1" applyAlignment="1">
      <alignment horizontal="center" vertical="center"/>
    </xf>
    <xf numFmtId="164" fontId="0" fillId="0" borderId="0" xfId="3" applyNumberFormat="1" applyFont="1"/>
    <xf numFmtId="9" fontId="0" fillId="0" borderId="0" xfId="1" applyFont="1"/>
    <xf numFmtId="164" fontId="3" fillId="3" borderId="16" xfId="3" applyNumberFormat="1" applyFont="1" applyFill="1" applyBorder="1" applyAlignment="1">
      <alignment horizontal="center" vertical="center"/>
    </xf>
    <xf numFmtId="9" fontId="3" fillId="3" borderId="16" xfId="1" applyFont="1" applyFill="1" applyBorder="1" applyAlignment="1">
      <alignment horizontal="center" vertical="center"/>
    </xf>
    <xf numFmtId="9" fontId="4" fillId="2" borderId="2" xfId="1" applyFont="1" applyFill="1" applyBorder="1" applyAlignment="1">
      <alignment horizontal="center" vertical="center"/>
    </xf>
    <xf numFmtId="0" fontId="6" fillId="0" borderId="0" xfId="0" applyFont="1" applyAlignment="1">
      <alignment vertical="center"/>
    </xf>
    <xf numFmtId="0" fontId="0" fillId="0" borderId="0" xfId="0" quotePrefix="1" applyFont="1" applyAlignment="1">
      <alignment vertical="center"/>
    </xf>
    <xf numFmtId="0" fontId="0" fillId="0" borderId="0" xfId="0" applyFont="1" applyAlignment="1">
      <alignment vertical="center"/>
    </xf>
    <xf numFmtId="0" fontId="6" fillId="0" borderId="11" xfId="0" applyFont="1" applyBorder="1"/>
    <xf numFmtId="164" fontId="0" fillId="0" borderId="11" xfId="3" applyNumberFormat="1" applyFont="1" applyBorder="1"/>
    <xf numFmtId="9" fontId="0" fillId="0" borderId="11" xfId="0" applyNumberFormat="1" applyFont="1" applyBorder="1"/>
    <xf numFmtId="9" fontId="0" fillId="0" borderId="11" xfId="1" applyFont="1" applyBorder="1"/>
    <xf numFmtId="9" fontId="6" fillId="14" borderId="0" xfId="0" applyNumberFormat="1" applyFont="1" applyFill="1"/>
    <xf numFmtId="0" fontId="4" fillId="2" borderId="2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12" fillId="13" borderId="23" xfId="0" applyFont="1" applyFill="1" applyBorder="1" applyAlignment="1">
      <alignment horizontal="center" vertical="center" wrapText="1"/>
    </xf>
    <xf numFmtId="0" fontId="12" fillId="13" borderId="24" xfId="0" applyFont="1" applyFill="1" applyBorder="1" applyAlignment="1">
      <alignment horizontal="center" vertical="center" wrapText="1"/>
    </xf>
    <xf numFmtId="0" fontId="12" fillId="13" borderId="25"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12" xfId="0" applyFont="1" applyBorder="1" applyAlignment="1">
      <alignment horizontal="center" vertical="center" wrapText="1"/>
    </xf>
    <xf numFmtId="164" fontId="13" fillId="0" borderId="12" xfId="3" applyNumberFormat="1" applyFont="1" applyBorder="1" applyAlignment="1">
      <alignment horizontal="center" vertical="center" wrapText="1"/>
    </xf>
    <xf numFmtId="0" fontId="13" fillId="0" borderId="27" xfId="0" applyFont="1" applyBorder="1" applyAlignment="1">
      <alignment horizontal="center" vertical="center" wrapText="1"/>
    </xf>
    <xf numFmtId="164" fontId="13" fillId="0" borderId="13" xfId="3" applyNumberFormat="1"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164" fontId="13" fillId="0" borderId="30" xfId="3" applyNumberFormat="1" applyFont="1" applyBorder="1" applyAlignment="1">
      <alignment horizontal="center" vertical="center" wrapText="1"/>
    </xf>
    <xf numFmtId="0" fontId="4" fillId="2" borderId="4" xfId="0" applyFont="1" applyFill="1" applyBorder="1" applyAlignment="1">
      <alignment horizontal="center" vertical="center"/>
    </xf>
    <xf numFmtId="0" fontId="4" fillId="2" borderId="20" xfId="0" applyFont="1" applyFill="1" applyBorder="1" applyAlignment="1">
      <alignment horizontal="center" vertical="center"/>
    </xf>
    <xf numFmtId="0" fontId="16" fillId="2" borderId="19" xfId="0" applyFont="1" applyFill="1" applyBorder="1" applyAlignment="1">
      <alignment horizontal="center" vertical="center"/>
    </xf>
    <xf numFmtId="0" fontId="17" fillId="2" borderId="22" xfId="0" applyFont="1" applyFill="1" applyBorder="1" applyAlignment="1">
      <alignment horizontal="center" vertical="center"/>
    </xf>
    <xf numFmtId="0" fontId="16" fillId="2" borderId="31" xfId="0" applyFont="1" applyFill="1" applyBorder="1" applyAlignment="1">
      <alignment horizontal="center" vertical="center"/>
    </xf>
    <xf numFmtId="0" fontId="3" fillId="3" borderId="17" xfId="0" applyFont="1" applyFill="1" applyBorder="1" applyAlignment="1">
      <alignment horizontal="center" vertical="center"/>
    </xf>
    <xf numFmtId="0" fontId="18" fillId="0" borderId="0" xfId="0" applyFont="1" applyAlignment="1">
      <alignment vertical="center"/>
    </xf>
    <xf numFmtId="0" fontId="11" fillId="2" borderId="35" xfId="0" quotePrefix="1" applyFont="1" applyFill="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164" fontId="13" fillId="0" borderId="38" xfId="3" applyNumberFormat="1" applyFont="1" applyBorder="1" applyAlignment="1">
      <alignment horizontal="center" vertical="center" wrapText="1"/>
    </xf>
    <xf numFmtId="0" fontId="13" fillId="0" borderId="39" xfId="0" applyFont="1" applyBorder="1" applyAlignment="1">
      <alignment horizontal="center" vertical="center" wrapText="1"/>
    </xf>
    <xf numFmtId="164" fontId="13" fillId="0" borderId="34" xfId="3" applyNumberFormat="1" applyFont="1" applyBorder="1" applyAlignment="1">
      <alignment horizontal="center" vertical="center" wrapText="1"/>
    </xf>
    <xf numFmtId="0" fontId="13" fillId="0" borderId="40" xfId="0" applyFont="1" applyBorder="1" applyAlignment="1">
      <alignment horizontal="center" vertical="center" wrapText="1"/>
    </xf>
    <xf numFmtId="164" fontId="13" fillId="0" borderId="41" xfId="3" applyNumberFormat="1" applyFont="1" applyBorder="1" applyAlignment="1">
      <alignment horizontal="center" vertical="center" wrapText="1"/>
    </xf>
    <xf numFmtId="9" fontId="1" fillId="0" borderId="0" xfId="1" applyFont="1"/>
    <xf numFmtId="0" fontId="19" fillId="2" borderId="0" xfId="0" applyFont="1" applyFill="1" applyBorder="1" applyAlignment="1">
      <alignment horizontal="left" vertical="center"/>
    </xf>
    <xf numFmtId="0" fontId="19" fillId="2" borderId="0" xfId="0" quotePrefix="1" applyFont="1" applyFill="1" applyBorder="1" applyAlignment="1">
      <alignment horizontal="left" vertical="center"/>
    </xf>
    <xf numFmtId="0" fontId="11" fillId="2" borderId="32" xfId="0" quotePrefix="1" applyFont="1" applyFill="1" applyBorder="1" applyAlignment="1">
      <alignment horizontal="center" vertical="center" wrapText="1"/>
    </xf>
    <xf numFmtId="0" fontId="11" fillId="2" borderId="42" xfId="0" quotePrefix="1" applyFont="1" applyFill="1" applyBorder="1" applyAlignment="1">
      <alignment horizontal="center" vertical="center" wrapText="1"/>
    </xf>
    <xf numFmtId="0" fontId="11" fillId="2" borderId="44" xfId="0" quotePrefix="1" applyFont="1" applyFill="1" applyBorder="1" applyAlignment="1">
      <alignment horizontal="center" vertical="center" wrapText="1"/>
    </xf>
    <xf numFmtId="0" fontId="4" fillId="2" borderId="45" xfId="0" applyFont="1" applyFill="1" applyBorder="1" applyAlignment="1">
      <alignment horizontal="center" vertical="center"/>
    </xf>
    <xf numFmtId="164" fontId="4" fillId="2" borderId="20" xfId="3" applyNumberFormat="1" applyFont="1" applyFill="1" applyBorder="1" applyAlignment="1">
      <alignment horizontal="center" vertical="center"/>
    </xf>
    <xf numFmtId="9" fontId="4" fillId="2" borderId="20" xfId="1" applyFont="1" applyFill="1" applyBorder="1" applyAlignment="1">
      <alignment horizontal="center" vertical="center"/>
    </xf>
    <xf numFmtId="0" fontId="11" fillId="2" borderId="46" xfId="0" quotePrefix="1" applyFont="1" applyFill="1" applyBorder="1" applyAlignment="1">
      <alignment horizontal="center" vertical="center" wrapText="1"/>
    </xf>
    <xf numFmtId="0" fontId="20" fillId="2" borderId="43" xfId="0" applyFont="1" applyFill="1" applyBorder="1" applyAlignment="1">
      <alignment horizontal="center" vertical="center"/>
    </xf>
    <xf numFmtId="0" fontId="20" fillId="2" borderId="19" xfId="0" applyFont="1" applyFill="1" applyBorder="1" applyAlignment="1">
      <alignment horizontal="center" vertical="center"/>
    </xf>
    <xf numFmtId="164" fontId="20" fillId="2" borderId="19" xfId="3" applyNumberFormat="1" applyFont="1" applyFill="1" applyBorder="1" applyAlignment="1">
      <alignment horizontal="center" vertical="center"/>
    </xf>
    <xf numFmtId="9" fontId="20" fillId="2" borderId="19" xfId="1" applyFont="1" applyFill="1" applyBorder="1" applyAlignment="1">
      <alignment horizontal="center" vertical="center"/>
    </xf>
    <xf numFmtId="0" fontId="20" fillId="2" borderId="3" xfId="0" applyFont="1" applyFill="1" applyBorder="1" applyAlignment="1">
      <alignment horizontal="center" vertical="center"/>
    </xf>
    <xf numFmtId="0" fontId="20" fillId="2" borderId="2" xfId="0" applyFont="1" applyFill="1" applyBorder="1" applyAlignment="1">
      <alignment horizontal="center" vertical="center"/>
    </xf>
    <xf numFmtId="164" fontId="20" fillId="2" borderId="2" xfId="3" applyNumberFormat="1" applyFont="1" applyFill="1" applyBorder="1" applyAlignment="1">
      <alignment horizontal="center" vertical="center"/>
    </xf>
    <xf numFmtId="9" fontId="20" fillId="2" borderId="2" xfId="1" applyFont="1" applyFill="1" applyBorder="1" applyAlignment="1">
      <alignment horizontal="center" vertical="center"/>
    </xf>
    <xf numFmtId="0" fontId="20" fillId="2" borderId="45" xfId="0" applyFont="1" applyFill="1" applyBorder="1" applyAlignment="1">
      <alignment horizontal="center" vertical="center"/>
    </xf>
    <xf numFmtId="0" fontId="20" fillId="2" borderId="20" xfId="0" applyFont="1" applyFill="1" applyBorder="1" applyAlignment="1">
      <alignment horizontal="center" vertical="center"/>
    </xf>
    <xf numFmtId="164" fontId="20" fillId="2" borderId="20" xfId="3" applyNumberFormat="1" applyFont="1" applyFill="1" applyBorder="1" applyAlignment="1">
      <alignment horizontal="center" vertical="center"/>
    </xf>
    <xf numFmtId="9" fontId="20" fillId="2" borderId="20" xfId="1" applyFont="1" applyFill="1" applyBorder="1" applyAlignment="1">
      <alignment horizontal="center" vertical="center"/>
    </xf>
    <xf numFmtId="0" fontId="11" fillId="2" borderId="33" xfId="0" quotePrefix="1" applyFont="1" applyFill="1" applyBorder="1" applyAlignment="1">
      <alignment horizontal="center" vertical="center" wrapText="1"/>
    </xf>
    <xf numFmtId="0" fontId="11" fillId="2" borderId="32" xfId="0" quotePrefix="1" applyFont="1" applyFill="1" applyBorder="1" applyAlignment="1">
      <alignment horizontal="center" vertical="center" wrapText="1"/>
    </xf>
    <xf numFmtId="0" fontId="11" fillId="2" borderId="32" xfId="0" quotePrefix="1" applyFont="1" applyFill="1" applyBorder="1" applyAlignment="1">
      <alignment horizontal="center" vertical="center" wrapText="1"/>
    </xf>
    <xf numFmtId="0" fontId="4" fillId="2" borderId="48"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164" fontId="20" fillId="0" borderId="2" xfId="3" applyNumberFormat="1" applyFont="1" applyFill="1" applyBorder="1" applyAlignment="1">
      <alignment horizontal="center" vertical="center"/>
    </xf>
    <xf numFmtId="9" fontId="20" fillId="0" borderId="2" xfId="1" applyFont="1" applyFill="1" applyBorder="1" applyAlignment="1">
      <alignment horizontal="center" vertical="center"/>
    </xf>
    <xf numFmtId="0" fontId="11" fillId="2" borderId="50" xfId="0" quotePrefix="1" applyFont="1" applyFill="1" applyBorder="1" applyAlignment="1">
      <alignment horizontal="center" vertical="center" wrapText="1"/>
    </xf>
    <xf numFmtId="0" fontId="11" fillId="2" borderId="42" xfId="0" quotePrefix="1" applyFont="1" applyFill="1" applyBorder="1" applyAlignment="1">
      <alignment horizontal="center" vertical="center" wrapText="1"/>
    </xf>
    <xf numFmtId="0" fontId="11" fillId="2" borderId="51" xfId="0" quotePrefix="1" applyFont="1" applyFill="1" applyBorder="1" applyAlignment="1">
      <alignment horizontal="center" vertical="center" wrapText="1"/>
    </xf>
    <xf numFmtId="164" fontId="20" fillId="2" borderId="52" xfId="3" applyNumberFormat="1" applyFont="1" applyFill="1" applyBorder="1" applyAlignment="1">
      <alignment horizontal="center" vertical="center"/>
    </xf>
    <xf numFmtId="164" fontId="20" fillId="0" borderId="53" xfId="3" applyNumberFormat="1" applyFont="1" applyFill="1" applyBorder="1" applyAlignment="1">
      <alignment horizontal="center" vertical="center"/>
    </xf>
    <xf numFmtId="164" fontId="4" fillId="2" borderId="53" xfId="3" applyNumberFormat="1" applyFont="1" applyFill="1" applyBorder="1" applyAlignment="1">
      <alignment horizontal="center" vertical="center"/>
    </xf>
    <xf numFmtId="164" fontId="4" fillId="2" borderId="54" xfId="3" applyNumberFormat="1" applyFont="1" applyFill="1" applyBorder="1" applyAlignment="1">
      <alignment horizontal="center" vertical="center"/>
    </xf>
    <xf numFmtId="0" fontId="4" fillId="2" borderId="55" xfId="0" applyFont="1" applyFill="1" applyBorder="1" applyAlignment="1">
      <alignment horizontal="center" vertical="center"/>
    </xf>
    <xf numFmtId="164" fontId="4" fillId="2" borderId="21" xfId="3" applyNumberFormat="1" applyFont="1" applyFill="1" applyBorder="1" applyAlignment="1">
      <alignment horizontal="center" vertical="center"/>
    </xf>
    <xf numFmtId="9" fontId="4" fillId="2" borderId="21" xfId="1" applyFont="1" applyFill="1" applyBorder="1" applyAlignment="1">
      <alignment horizontal="center" vertical="center"/>
    </xf>
    <xf numFmtId="164" fontId="20" fillId="2" borderId="53" xfId="3" applyNumberFormat="1" applyFont="1" applyFill="1" applyBorder="1" applyAlignment="1">
      <alignment horizontal="center" vertical="center"/>
    </xf>
    <xf numFmtId="0" fontId="11" fillId="2" borderId="56" xfId="0" quotePrefix="1" applyFont="1" applyFill="1" applyBorder="1" applyAlignment="1">
      <alignment horizontal="center" vertical="center" wrapText="1"/>
    </xf>
    <xf numFmtId="0" fontId="11" fillId="2" borderId="57" xfId="0" quotePrefix="1" applyFont="1" applyFill="1" applyBorder="1" applyAlignment="1">
      <alignment horizontal="center" vertical="center" wrapText="1"/>
    </xf>
    <xf numFmtId="0" fontId="11" fillId="2" borderId="58" xfId="0" quotePrefix="1" applyFont="1" applyFill="1" applyBorder="1" applyAlignment="1">
      <alignment horizontal="center" vertical="center" wrapText="1"/>
    </xf>
    <xf numFmtId="0" fontId="11" fillId="2" borderId="59" xfId="0" quotePrefix="1" applyFont="1" applyFill="1" applyBorder="1" applyAlignment="1">
      <alignment horizontal="center" vertical="center" wrapText="1"/>
    </xf>
    <xf numFmtId="0" fontId="11" fillId="2" borderId="60" xfId="0" quotePrefix="1" applyFont="1" applyFill="1" applyBorder="1" applyAlignment="1">
      <alignment horizontal="center" vertical="center" wrapText="1"/>
    </xf>
    <xf numFmtId="0" fontId="11" fillId="2" borderId="33" xfId="0" quotePrefix="1" applyFont="1" applyFill="1" applyBorder="1" applyAlignment="1">
      <alignment horizontal="center" vertical="center" wrapText="1"/>
    </xf>
    <xf numFmtId="0" fontId="11" fillId="2" borderId="17" xfId="0" quotePrefix="1" applyFont="1" applyFill="1" applyBorder="1" applyAlignment="1">
      <alignment horizontal="center" vertical="center" wrapText="1"/>
    </xf>
    <xf numFmtId="0" fontId="11" fillId="2" borderId="32" xfId="0" quotePrefix="1" applyFont="1" applyFill="1" applyBorder="1" applyAlignment="1">
      <alignment horizontal="center" vertical="center" wrapText="1"/>
    </xf>
    <xf numFmtId="0" fontId="11" fillId="2" borderId="47" xfId="0" quotePrefix="1" applyFont="1" applyFill="1" applyBorder="1" applyAlignment="1">
      <alignment horizontal="center" vertical="center" wrapText="1"/>
    </xf>
    <xf numFmtId="0" fontId="15"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11" fillId="2" borderId="42" xfId="0" quotePrefix="1" applyFont="1" applyFill="1" applyBorder="1" applyAlignment="1">
      <alignment horizontal="center" vertical="center" wrapText="1"/>
    </xf>
    <xf numFmtId="0" fontId="11" fillId="2" borderId="49" xfId="0" quotePrefix="1" applyFont="1" applyFill="1" applyBorder="1" applyAlignment="1">
      <alignment horizontal="center" vertical="center" wrapText="1"/>
    </xf>
    <xf numFmtId="0" fontId="9" fillId="9" borderId="11"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2" fillId="5" borderId="1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9" fillId="8" borderId="11" xfId="0" applyFont="1" applyFill="1" applyBorder="1" applyAlignment="1">
      <alignment horizontal="center" vertical="center" wrapText="1"/>
    </xf>
  </cellXfs>
  <cellStyles count="5">
    <cellStyle name="Comma" xfId="3" builtinId="3"/>
    <cellStyle name="Normal" xfId="0" builtinId="0"/>
    <cellStyle name="Normal 13" xfId="2"/>
    <cellStyle name="Normal 2 3" xfId="4"/>
    <cellStyle name="Percent" xfId="1" builtinId="5"/>
  </cellStyles>
  <dxfs count="4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02"/>
  <sheetViews>
    <sheetView showGridLines="0" tabSelected="1" zoomScale="85" zoomScaleNormal="85" workbookViewId="0">
      <pane xSplit="4" ySplit="3" topLeftCell="E157" activePane="bottomRight" state="frozen"/>
      <selection pane="topRight" activeCell="H1" sqref="H1"/>
      <selection pane="bottomLeft" activeCell="A6" sqref="A6"/>
      <selection pane="bottomRight" activeCell="C159" sqref="C159"/>
    </sheetView>
  </sheetViews>
  <sheetFormatPr defaultColWidth="8.88671875" defaultRowHeight="14.4" x14ac:dyDescent="0.3"/>
  <cols>
    <col min="1" max="1" width="5.77734375" style="1" customWidth="1"/>
    <col min="2" max="2" width="13.5546875" style="1" customWidth="1"/>
    <col min="3" max="3" width="22.88671875" style="2" customWidth="1"/>
    <col min="4" max="4" width="62.77734375" style="1" bestFit="1" customWidth="1"/>
    <col min="5" max="5" width="16.21875" style="22" bestFit="1" customWidth="1"/>
    <col min="6" max="6" width="13.5546875" style="23" bestFit="1" customWidth="1"/>
    <col min="7" max="7" width="16.44140625" style="22" bestFit="1" customWidth="1"/>
    <col min="8" max="8" width="62.44140625" style="2" customWidth="1"/>
    <col min="9" max="16384" width="8.88671875" style="1"/>
  </cols>
  <sheetData>
    <row r="1" spans="1:8" ht="53.4" customHeight="1" x14ac:dyDescent="0.3">
      <c r="A1" s="19"/>
      <c r="B1" s="116" t="s">
        <v>404</v>
      </c>
      <c r="C1" s="116"/>
      <c r="D1" s="116"/>
      <c r="E1" s="116"/>
      <c r="F1" s="116"/>
      <c r="G1" s="116"/>
      <c r="H1" s="116"/>
    </row>
    <row r="2" spans="1:8" ht="24" customHeight="1" x14ac:dyDescent="0.3">
      <c r="A2" s="19"/>
      <c r="B2" s="115" t="s">
        <v>401</v>
      </c>
      <c r="C2" s="115"/>
      <c r="D2" s="115"/>
      <c r="E2" s="115"/>
      <c r="F2" s="115"/>
      <c r="G2" s="115"/>
      <c r="H2" s="115"/>
    </row>
    <row r="3" spans="1:8" s="2" customFormat="1" ht="21.15" customHeight="1" x14ac:dyDescent="0.3">
      <c r="B3" s="16" t="s">
        <v>0</v>
      </c>
      <c r="C3" s="17" t="s">
        <v>1</v>
      </c>
      <c r="D3" s="17" t="s">
        <v>2</v>
      </c>
      <c r="E3" s="24" t="s">
        <v>4</v>
      </c>
      <c r="F3" s="25" t="s">
        <v>3</v>
      </c>
      <c r="G3" s="18" t="s">
        <v>5</v>
      </c>
      <c r="H3" s="55" t="s">
        <v>331</v>
      </c>
    </row>
    <row r="4" spans="1:8" s="3" customFormat="1" ht="24.6" customHeight="1" x14ac:dyDescent="0.3">
      <c r="B4" s="79" t="s">
        <v>405</v>
      </c>
      <c r="C4" s="80" t="s">
        <v>142</v>
      </c>
      <c r="D4" s="80" t="s">
        <v>377</v>
      </c>
      <c r="E4" s="81">
        <v>21900000.100000001</v>
      </c>
      <c r="F4" s="82">
        <v>0.27</v>
      </c>
      <c r="G4" s="81">
        <f t="shared" ref="G4:G33" si="0">E4*(1-F4)</f>
        <v>15987000.073000001</v>
      </c>
      <c r="H4" s="117" t="s">
        <v>472</v>
      </c>
    </row>
    <row r="5" spans="1:8" s="3" customFormat="1" ht="25.2" customHeight="1" x14ac:dyDescent="0.3">
      <c r="B5" s="79" t="s">
        <v>405</v>
      </c>
      <c r="C5" s="80" t="s">
        <v>80</v>
      </c>
      <c r="D5" s="80" t="s">
        <v>360</v>
      </c>
      <c r="E5" s="81">
        <v>20900000</v>
      </c>
      <c r="F5" s="82">
        <v>0.28999999999999998</v>
      </c>
      <c r="G5" s="81">
        <f t="shared" si="0"/>
        <v>14839000</v>
      </c>
      <c r="H5" s="112"/>
    </row>
    <row r="6" spans="1:8" s="3" customFormat="1" ht="25.2" customHeight="1" x14ac:dyDescent="0.3">
      <c r="B6" s="79" t="s">
        <v>405</v>
      </c>
      <c r="C6" s="80" t="s">
        <v>65</v>
      </c>
      <c r="D6" s="80" t="s">
        <v>412</v>
      </c>
      <c r="E6" s="81">
        <v>25900000</v>
      </c>
      <c r="F6" s="82">
        <v>0.32</v>
      </c>
      <c r="G6" s="81">
        <f t="shared" si="0"/>
        <v>17612000</v>
      </c>
      <c r="H6" s="112"/>
    </row>
    <row r="7" spans="1:8" s="3" customFormat="1" ht="25.2" customHeight="1" x14ac:dyDescent="0.3">
      <c r="B7" s="79" t="s">
        <v>405</v>
      </c>
      <c r="C7" s="80" t="s">
        <v>146</v>
      </c>
      <c r="D7" s="80" t="s">
        <v>378</v>
      </c>
      <c r="E7" s="81">
        <v>26899999.500000004</v>
      </c>
      <c r="F7" s="82">
        <v>0.28000000000000003</v>
      </c>
      <c r="G7" s="81">
        <f t="shared" si="0"/>
        <v>19367999.640000001</v>
      </c>
      <c r="H7" s="113"/>
    </row>
    <row r="8" spans="1:8" s="3" customFormat="1" ht="25.2" customHeight="1" x14ac:dyDescent="0.3">
      <c r="B8" s="79" t="s">
        <v>405</v>
      </c>
      <c r="C8" s="80" t="s">
        <v>73</v>
      </c>
      <c r="D8" s="80" t="s">
        <v>417</v>
      </c>
      <c r="E8" s="81">
        <v>18899999.800000001</v>
      </c>
      <c r="F8" s="82">
        <v>0.22</v>
      </c>
      <c r="G8" s="81">
        <f t="shared" si="0"/>
        <v>14741999.844000001</v>
      </c>
      <c r="H8" s="111" t="s">
        <v>471</v>
      </c>
    </row>
    <row r="9" spans="1:8" s="3" customFormat="1" ht="25.2" customHeight="1" x14ac:dyDescent="0.3">
      <c r="B9" s="79" t="s">
        <v>405</v>
      </c>
      <c r="C9" s="80" t="s">
        <v>329</v>
      </c>
      <c r="D9" s="80" t="s">
        <v>501</v>
      </c>
      <c r="E9" s="81">
        <v>22399999.600000001</v>
      </c>
      <c r="F9" s="82">
        <v>0.35</v>
      </c>
      <c r="G9" s="81">
        <f t="shared" si="0"/>
        <v>14559999.740000002</v>
      </c>
      <c r="H9" s="112"/>
    </row>
    <row r="10" spans="1:8" s="3" customFormat="1" ht="24.6" customHeight="1" x14ac:dyDescent="0.3">
      <c r="B10" s="79" t="s">
        <v>405</v>
      </c>
      <c r="C10" s="80" t="s">
        <v>75</v>
      </c>
      <c r="D10" s="80" t="s">
        <v>376</v>
      </c>
      <c r="E10" s="81">
        <v>20900000</v>
      </c>
      <c r="F10" s="82">
        <v>0.26</v>
      </c>
      <c r="G10" s="81">
        <f t="shared" si="0"/>
        <v>15466000</v>
      </c>
      <c r="H10" s="112"/>
    </row>
    <row r="11" spans="1:8" s="3" customFormat="1" ht="25.2" customHeight="1" x14ac:dyDescent="0.3">
      <c r="B11" s="79" t="s">
        <v>405</v>
      </c>
      <c r="C11" s="80" t="s">
        <v>318</v>
      </c>
      <c r="D11" s="80" t="s">
        <v>375</v>
      </c>
      <c r="E11" s="81">
        <v>34900000.300000004</v>
      </c>
      <c r="F11" s="82">
        <v>0.44</v>
      </c>
      <c r="G11" s="81">
        <f t="shared" si="0"/>
        <v>19544000.168000005</v>
      </c>
      <c r="H11" s="112"/>
    </row>
    <row r="12" spans="1:8" s="3" customFormat="1" ht="25.2" customHeight="1" x14ac:dyDescent="0.3">
      <c r="B12" s="79" t="s">
        <v>405</v>
      </c>
      <c r="C12" s="80" t="s">
        <v>74</v>
      </c>
      <c r="D12" s="80" t="s">
        <v>386</v>
      </c>
      <c r="E12" s="81">
        <v>15400000.000000002</v>
      </c>
      <c r="F12" s="82">
        <v>0.26</v>
      </c>
      <c r="G12" s="81">
        <f t="shared" si="0"/>
        <v>11396000.000000002</v>
      </c>
      <c r="H12" s="112"/>
    </row>
    <row r="13" spans="1:8" s="3" customFormat="1" ht="25.2" customHeight="1" x14ac:dyDescent="0.3">
      <c r="B13" s="79" t="s">
        <v>405</v>
      </c>
      <c r="C13" s="80" t="s">
        <v>81</v>
      </c>
      <c r="D13" s="80" t="s">
        <v>82</v>
      </c>
      <c r="E13" s="81">
        <v>17400000.200000003</v>
      </c>
      <c r="F13" s="82">
        <v>0.25</v>
      </c>
      <c r="G13" s="81">
        <f t="shared" si="0"/>
        <v>13050000.150000002</v>
      </c>
      <c r="H13" s="112"/>
    </row>
    <row r="14" spans="1:8" s="3" customFormat="1" ht="25.2" customHeight="1" x14ac:dyDescent="0.3">
      <c r="B14" s="79" t="s">
        <v>405</v>
      </c>
      <c r="C14" s="80" t="s">
        <v>76</v>
      </c>
      <c r="D14" s="80" t="s">
        <v>500</v>
      </c>
      <c r="E14" s="81">
        <v>17899999.700000003</v>
      </c>
      <c r="F14" s="82">
        <v>0.27</v>
      </c>
      <c r="G14" s="81">
        <f t="shared" si="0"/>
        <v>13066999.781000001</v>
      </c>
      <c r="H14" s="112"/>
    </row>
    <row r="15" spans="1:8" s="3" customFormat="1" ht="25.2" customHeight="1" x14ac:dyDescent="0.3">
      <c r="B15" s="12" t="s">
        <v>405</v>
      </c>
      <c r="C15" s="4" t="s">
        <v>118</v>
      </c>
      <c r="D15" s="4" t="s">
        <v>396</v>
      </c>
      <c r="E15" s="20">
        <v>27899999.600000001</v>
      </c>
      <c r="F15" s="26">
        <v>0.32869999999999999</v>
      </c>
      <c r="G15" s="20">
        <f t="shared" si="0"/>
        <v>18729269.731480002</v>
      </c>
      <c r="H15" s="113"/>
    </row>
    <row r="16" spans="1:8" s="3" customFormat="1" ht="25.2" customHeight="1" x14ac:dyDescent="0.3">
      <c r="B16" s="12" t="s">
        <v>405</v>
      </c>
      <c r="C16" s="4" t="s">
        <v>72</v>
      </c>
      <c r="D16" s="4" t="s">
        <v>379</v>
      </c>
      <c r="E16" s="20">
        <v>28899999.700000003</v>
      </c>
      <c r="F16" s="26">
        <v>0.25</v>
      </c>
      <c r="G16" s="20">
        <f t="shared" si="0"/>
        <v>21674999.775000002</v>
      </c>
      <c r="H16" s="57" t="s">
        <v>468</v>
      </c>
    </row>
    <row r="17" spans="2:8" s="3" customFormat="1" ht="25.2" customHeight="1" x14ac:dyDescent="0.3">
      <c r="B17" s="12" t="s">
        <v>405</v>
      </c>
      <c r="C17" s="4" t="s">
        <v>77</v>
      </c>
      <c r="D17" s="4" t="s">
        <v>418</v>
      </c>
      <c r="E17" s="20">
        <v>14399999.9</v>
      </c>
      <c r="F17" s="26">
        <v>0.26</v>
      </c>
      <c r="G17" s="20">
        <f t="shared" si="0"/>
        <v>10655999.926000001</v>
      </c>
      <c r="H17" s="111" t="s">
        <v>471</v>
      </c>
    </row>
    <row r="18" spans="2:8" s="3" customFormat="1" ht="25.2" customHeight="1" x14ac:dyDescent="0.3">
      <c r="B18" s="12" t="s">
        <v>405</v>
      </c>
      <c r="C18" s="4" t="s">
        <v>66</v>
      </c>
      <c r="D18" s="4" t="s">
        <v>382</v>
      </c>
      <c r="E18" s="20">
        <v>21900000.100000001</v>
      </c>
      <c r="F18" s="26">
        <v>0.28000000000000003</v>
      </c>
      <c r="G18" s="20">
        <f t="shared" si="0"/>
        <v>15768000.072000001</v>
      </c>
      <c r="H18" s="112"/>
    </row>
    <row r="19" spans="2:8" s="3" customFormat="1" ht="25.2" customHeight="1" x14ac:dyDescent="0.3">
      <c r="B19" s="12" t="s">
        <v>405</v>
      </c>
      <c r="C19" s="4" t="s">
        <v>67</v>
      </c>
      <c r="D19" s="4" t="s">
        <v>381</v>
      </c>
      <c r="E19" s="20">
        <v>16899999.600000001</v>
      </c>
      <c r="F19" s="26">
        <v>0.2</v>
      </c>
      <c r="G19" s="20">
        <f t="shared" si="0"/>
        <v>13519999.680000002</v>
      </c>
      <c r="H19" s="112"/>
    </row>
    <row r="20" spans="2:8" s="3" customFormat="1" ht="25.2" customHeight="1" x14ac:dyDescent="0.3">
      <c r="B20" s="12" t="s">
        <v>405</v>
      </c>
      <c r="C20" s="4" t="s">
        <v>140</v>
      </c>
      <c r="D20" s="4" t="s">
        <v>271</v>
      </c>
      <c r="E20" s="20">
        <v>24900000.400000002</v>
      </c>
      <c r="F20" s="26">
        <v>0.33</v>
      </c>
      <c r="G20" s="20">
        <f t="shared" si="0"/>
        <v>16683000.267999999</v>
      </c>
      <c r="H20" s="112"/>
    </row>
    <row r="21" spans="2:8" s="3" customFormat="1" ht="25.2" customHeight="1" x14ac:dyDescent="0.3">
      <c r="B21" s="12" t="s">
        <v>405</v>
      </c>
      <c r="C21" s="4" t="s">
        <v>70</v>
      </c>
      <c r="D21" s="4" t="s">
        <v>388</v>
      </c>
      <c r="E21" s="20">
        <v>19400000.400000002</v>
      </c>
      <c r="F21" s="26">
        <v>0.22059999999999999</v>
      </c>
      <c r="G21" s="20">
        <f t="shared" si="0"/>
        <v>15120360.311760001</v>
      </c>
      <c r="H21" s="113"/>
    </row>
    <row r="22" spans="2:8" s="3" customFormat="1" ht="34.799999999999997" x14ac:dyDescent="0.3">
      <c r="B22" s="79" t="s">
        <v>405</v>
      </c>
      <c r="C22" s="80" t="s">
        <v>58</v>
      </c>
      <c r="D22" s="80" t="s">
        <v>59</v>
      </c>
      <c r="E22" s="81">
        <v>34900000.300000004</v>
      </c>
      <c r="F22" s="82">
        <v>0.3</v>
      </c>
      <c r="G22" s="81">
        <f t="shared" si="0"/>
        <v>24430000.210000001</v>
      </c>
      <c r="H22" s="57" t="s">
        <v>473</v>
      </c>
    </row>
    <row r="23" spans="2:8" s="3" customFormat="1" ht="34.799999999999997" x14ac:dyDescent="0.3">
      <c r="B23" s="12" t="s">
        <v>405</v>
      </c>
      <c r="C23" s="4" t="s">
        <v>60</v>
      </c>
      <c r="D23" s="4" t="s">
        <v>380</v>
      </c>
      <c r="E23" s="20">
        <v>30899999.900000002</v>
      </c>
      <c r="F23" s="26">
        <v>0.3</v>
      </c>
      <c r="G23" s="20">
        <f t="shared" si="0"/>
        <v>21629999.93</v>
      </c>
      <c r="H23" s="57" t="s">
        <v>475</v>
      </c>
    </row>
    <row r="24" spans="2:8" s="3" customFormat="1" ht="24" customHeight="1" x14ac:dyDescent="0.3">
      <c r="B24" s="12" t="s">
        <v>405</v>
      </c>
      <c r="C24" s="4" t="s">
        <v>133</v>
      </c>
      <c r="D24" s="4" t="s">
        <v>390</v>
      </c>
      <c r="E24" s="20">
        <v>22900000.200000003</v>
      </c>
      <c r="F24" s="26">
        <v>0.25</v>
      </c>
      <c r="G24" s="20">
        <f t="shared" si="0"/>
        <v>17175000.150000002</v>
      </c>
      <c r="H24" s="111" t="s">
        <v>471</v>
      </c>
    </row>
    <row r="25" spans="2:8" s="3" customFormat="1" ht="25.2" customHeight="1" x14ac:dyDescent="0.3">
      <c r="B25" s="12" t="s">
        <v>405</v>
      </c>
      <c r="C25" s="4" t="s">
        <v>79</v>
      </c>
      <c r="D25" s="4" t="s">
        <v>391</v>
      </c>
      <c r="E25" s="20">
        <v>25900000.500000004</v>
      </c>
      <c r="F25" s="26">
        <v>0.25</v>
      </c>
      <c r="G25" s="20">
        <f t="shared" si="0"/>
        <v>19425000.375000004</v>
      </c>
      <c r="H25" s="113"/>
    </row>
    <row r="26" spans="2:8" s="3" customFormat="1" ht="25.2" customHeight="1" x14ac:dyDescent="0.3">
      <c r="B26" s="12" t="s">
        <v>405</v>
      </c>
      <c r="C26" s="4" t="s">
        <v>62</v>
      </c>
      <c r="D26" s="4" t="s">
        <v>393</v>
      </c>
      <c r="E26" s="20">
        <v>38899999.600000001</v>
      </c>
      <c r="F26" s="26">
        <v>0.27</v>
      </c>
      <c r="G26" s="20">
        <f t="shared" si="0"/>
        <v>28396999.708000001</v>
      </c>
      <c r="H26" s="57" t="s">
        <v>468</v>
      </c>
    </row>
    <row r="27" spans="2:8" s="3" customFormat="1" ht="25.2" customHeight="1" x14ac:dyDescent="0.3">
      <c r="B27" s="12" t="s">
        <v>405</v>
      </c>
      <c r="C27" s="4" t="s">
        <v>156</v>
      </c>
      <c r="D27" s="4" t="s">
        <v>385</v>
      </c>
      <c r="E27" s="20">
        <v>13900000.4</v>
      </c>
      <c r="F27" s="26">
        <v>0.24</v>
      </c>
      <c r="G27" s="20">
        <f t="shared" si="0"/>
        <v>10564000.304</v>
      </c>
      <c r="H27" s="111" t="s">
        <v>471</v>
      </c>
    </row>
    <row r="28" spans="2:8" s="3" customFormat="1" ht="25.2" customHeight="1" x14ac:dyDescent="0.3">
      <c r="B28" s="12" t="s">
        <v>405</v>
      </c>
      <c r="C28" s="4" t="s">
        <v>154</v>
      </c>
      <c r="D28" s="4" t="s">
        <v>389</v>
      </c>
      <c r="E28" s="20">
        <v>19899999.900000002</v>
      </c>
      <c r="F28" s="26">
        <v>0.2</v>
      </c>
      <c r="G28" s="20">
        <f t="shared" si="0"/>
        <v>15919999.920000002</v>
      </c>
      <c r="H28" s="113"/>
    </row>
    <row r="29" spans="2:8" s="3" customFormat="1" ht="25.2" customHeight="1" x14ac:dyDescent="0.3">
      <c r="B29" s="12" t="s">
        <v>405</v>
      </c>
      <c r="C29" s="4" t="s">
        <v>61</v>
      </c>
      <c r="D29" s="4" t="s">
        <v>394</v>
      </c>
      <c r="E29" s="20">
        <v>39899999.700000003</v>
      </c>
      <c r="F29" s="26">
        <v>0.27</v>
      </c>
      <c r="G29" s="20">
        <f t="shared" si="0"/>
        <v>29126999.781000003</v>
      </c>
      <c r="H29" s="111" t="s">
        <v>468</v>
      </c>
    </row>
    <row r="30" spans="2:8" s="3" customFormat="1" ht="25.2" customHeight="1" x14ac:dyDescent="0.3">
      <c r="B30" s="12" t="s">
        <v>405</v>
      </c>
      <c r="C30" s="4" t="s">
        <v>111</v>
      </c>
      <c r="D30" s="4" t="s">
        <v>397</v>
      </c>
      <c r="E30" s="20">
        <v>32900000.100000005</v>
      </c>
      <c r="F30" s="26">
        <v>0.25</v>
      </c>
      <c r="G30" s="20">
        <f t="shared" si="0"/>
        <v>24675000.075000003</v>
      </c>
      <c r="H30" s="112"/>
    </row>
    <row r="31" spans="2:8" s="3" customFormat="1" ht="25.2" customHeight="1" x14ac:dyDescent="0.3">
      <c r="B31" s="12" t="s">
        <v>405</v>
      </c>
      <c r="C31" s="4" t="s">
        <v>137</v>
      </c>
      <c r="D31" s="4" t="s">
        <v>392</v>
      </c>
      <c r="E31" s="20">
        <v>31900000.000000004</v>
      </c>
      <c r="F31" s="26">
        <v>0.22</v>
      </c>
      <c r="G31" s="20">
        <f t="shared" si="0"/>
        <v>24882000.000000004</v>
      </c>
      <c r="H31" s="112"/>
    </row>
    <row r="32" spans="2:8" s="3" customFormat="1" ht="25.2" customHeight="1" x14ac:dyDescent="0.3">
      <c r="B32" s="12" t="s">
        <v>405</v>
      </c>
      <c r="C32" s="4" t="s">
        <v>48</v>
      </c>
      <c r="D32" s="4" t="s">
        <v>395</v>
      </c>
      <c r="E32" s="20">
        <v>61899999.700000003</v>
      </c>
      <c r="F32" s="26">
        <v>0.27</v>
      </c>
      <c r="G32" s="20">
        <f t="shared" si="0"/>
        <v>45186999.781000003</v>
      </c>
      <c r="H32" s="112"/>
    </row>
    <row r="33" spans="2:8" s="3" customFormat="1" ht="25.2" customHeight="1" x14ac:dyDescent="0.3">
      <c r="B33" s="12" t="s">
        <v>405</v>
      </c>
      <c r="C33" s="4" t="s">
        <v>78</v>
      </c>
      <c r="D33" s="4" t="s">
        <v>419</v>
      </c>
      <c r="E33" s="20">
        <v>35900000.400000006</v>
      </c>
      <c r="F33" s="26">
        <v>0.22</v>
      </c>
      <c r="G33" s="20">
        <f t="shared" si="0"/>
        <v>28002000.312000006</v>
      </c>
      <c r="H33" s="113"/>
    </row>
    <row r="34" spans="2:8" s="3" customFormat="1" ht="25.2" customHeight="1" x14ac:dyDescent="0.3">
      <c r="B34" s="79" t="s">
        <v>405</v>
      </c>
      <c r="C34" s="80" t="s">
        <v>223</v>
      </c>
      <c r="D34" s="80" t="s">
        <v>387</v>
      </c>
      <c r="E34" s="81">
        <v>10400000</v>
      </c>
      <c r="F34" s="82">
        <v>0.15959999999999999</v>
      </c>
      <c r="G34" s="81">
        <f t="shared" ref="G34:G36" si="1">E34*(1-F34)</f>
        <v>8740160</v>
      </c>
      <c r="H34" s="111" t="s">
        <v>476</v>
      </c>
    </row>
    <row r="35" spans="2:8" s="3" customFormat="1" ht="25.2" customHeight="1" x14ac:dyDescent="0.3">
      <c r="B35" s="12" t="s">
        <v>405</v>
      </c>
      <c r="C35" s="4" t="s">
        <v>502</v>
      </c>
      <c r="D35" s="4" t="s">
        <v>503</v>
      </c>
      <c r="E35" s="20">
        <v>10900000</v>
      </c>
      <c r="F35" s="26">
        <v>0.19009999999999999</v>
      </c>
      <c r="G35" s="20">
        <f t="shared" si="1"/>
        <v>8827910</v>
      </c>
      <c r="H35" s="112"/>
    </row>
    <row r="36" spans="2:8" s="3" customFormat="1" ht="25.2" customHeight="1" x14ac:dyDescent="0.3">
      <c r="B36" s="12" t="s">
        <v>405</v>
      </c>
      <c r="C36" s="4" t="s">
        <v>212</v>
      </c>
      <c r="D36" s="4" t="s">
        <v>383</v>
      </c>
      <c r="E36" s="20">
        <v>7600000</v>
      </c>
      <c r="F36" s="26">
        <v>0.15379999999999999</v>
      </c>
      <c r="G36" s="20">
        <f t="shared" si="1"/>
        <v>6431120.0000000009</v>
      </c>
      <c r="H36" s="112"/>
    </row>
    <row r="37" spans="2:8" s="3" customFormat="1" ht="25.2" customHeight="1" x14ac:dyDescent="0.3">
      <c r="B37" s="12" t="s">
        <v>405</v>
      </c>
      <c r="C37" s="4" t="s">
        <v>369</v>
      </c>
      <c r="D37" s="4" t="s">
        <v>384</v>
      </c>
      <c r="E37" s="20">
        <v>8000000</v>
      </c>
      <c r="F37" s="26">
        <v>0.1714</v>
      </c>
      <c r="G37" s="20">
        <f t="shared" ref="G37:G74" si="2">E37*(1-F37)</f>
        <v>6628800</v>
      </c>
      <c r="H37" s="113"/>
    </row>
    <row r="38" spans="2:8" s="3" customFormat="1" ht="25.2" customHeight="1" x14ac:dyDescent="0.3">
      <c r="B38" s="12" t="s">
        <v>405</v>
      </c>
      <c r="C38" s="4" t="s">
        <v>63</v>
      </c>
      <c r="D38" s="4" t="s">
        <v>64</v>
      </c>
      <c r="E38" s="20">
        <v>39899999.700000003</v>
      </c>
      <c r="F38" s="26">
        <v>0.33</v>
      </c>
      <c r="G38" s="20">
        <f t="shared" si="2"/>
        <v>26732999.798999999</v>
      </c>
      <c r="H38" s="117" t="s">
        <v>468</v>
      </c>
    </row>
    <row r="39" spans="2:8" s="3" customFormat="1" ht="25.2" customHeight="1" x14ac:dyDescent="0.3">
      <c r="B39" s="12" t="s">
        <v>405</v>
      </c>
      <c r="C39" s="4" t="s">
        <v>170</v>
      </c>
      <c r="D39" s="4" t="s">
        <v>171</v>
      </c>
      <c r="E39" s="20">
        <v>28899999.700000003</v>
      </c>
      <c r="F39" s="26">
        <v>0.21</v>
      </c>
      <c r="G39" s="20">
        <f t="shared" si="2"/>
        <v>22830999.763000004</v>
      </c>
      <c r="H39" s="113"/>
    </row>
    <row r="40" spans="2:8" s="3" customFormat="1" ht="34.799999999999997" x14ac:dyDescent="0.3">
      <c r="B40" s="12" t="s">
        <v>405</v>
      </c>
      <c r="C40" s="4" t="s">
        <v>57</v>
      </c>
      <c r="D40" s="4" t="s">
        <v>188</v>
      </c>
      <c r="E40" s="20">
        <v>33900000.200000003</v>
      </c>
      <c r="F40" s="26">
        <v>0.2</v>
      </c>
      <c r="G40" s="20">
        <f t="shared" si="2"/>
        <v>27120000.160000004</v>
      </c>
      <c r="H40" s="57" t="s">
        <v>473</v>
      </c>
    </row>
    <row r="41" spans="2:8" s="3" customFormat="1" ht="24" customHeight="1" x14ac:dyDescent="0.3">
      <c r="B41" s="79" t="s">
        <v>405</v>
      </c>
      <c r="C41" s="80" t="s">
        <v>19</v>
      </c>
      <c r="D41" s="80" t="s">
        <v>117</v>
      </c>
      <c r="E41" s="81">
        <v>41899999.900000006</v>
      </c>
      <c r="F41" s="82">
        <v>0.3</v>
      </c>
      <c r="G41" s="81">
        <f t="shared" si="2"/>
        <v>29329999.930000003</v>
      </c>
      <c r="H41" s="111" t="s">
        <v>474</v>
      </c>
    </row>
    <row r="42" spans="2:8" s="3" customFormat="1" ht="24" customHeight="1" x14ac:dyDescent="0.3">
      <c r="B42" s="79" t="s">
        <v>405</v>
      </c>
      <c r="C42" s="80" t="s">
        <v>18</v>
      </c>
      <c r="D42" s="80" t="s">
        <v>100</v>
      </c>
      <c r="E42" s="81">
        <v>44900000.200000003</v>
      </c>
      <c r="F42" s="82">
        <v>0.33</v>
      </c>
      <c r="G42" s="81">
        <f t="shared" si="2"/>
        <v>30083000.134</v>
      </c>
      <c r="H42" s="113"/>
    </row>
    <row r="43" spans="2:8" s="3" customFormat="1" ht="25.2" customHeight="1" x14ac:dyDescent="0.3">
      <c r="B43" s="12" t="s">
        <v>405</v>
      </c>
      <c r="C43" s="4" t="s">
        <v>17</v>
      </c>
      <c r="D43" s="4" t="s">
        <v>104</v>
      </c>
      <c r="E43" s="20">
        <v>60899999.600000001</v>
      </c>
      <c r="F43" s="26">
        <v>0.3</v>
      </c>
      <c r="G43" s="20">
        <f t="shared" si="2"/>
        <v>42629999.719999999</v>
      </c>
      <c r="H43" s="111" t="s">
        <v>470</v>
      </c>
    </row>
    <row r="44" spans="2:8" s="3" customFormat="1" ht="25.2" customHeight="1" x14ac:dyDescent="0.3">
      <c r="B44" s="12" t="s">
        <v>405</v>
      </c>
      <c r="C44" s="4" t="s">
        <v>16</v>
      </c>
      <c r="D44" s="4" t="s">
        <v>98</v>
      </c>
      <c r="E44" s="20">
        <v>64900000.000000007</v>
      </c>
      <c r="F44" s="26">
        <v>0.3</v>
      </c>
      <c r="G44" s="20">
        <f t="shared" si="2"/>
        <v>45430000</v>
      </c>
      <c r="H44" s="112"/>
    </row>
    <row r="45" spans="2:8" s="3" customFormat="1" ht="25.2" customHeight="1" x14ac:dyDescent="0.3">
      <c r="B45" s="79" t="s">
        <v>405</v>
      </c>
      <c r="C45" s="80" t="s">
        <v>56</v>
      </c>
      <c r="D45" s="80" t="s">
        <v>398</v>
      </c>
      <c r="E45" s="81">
        <v>42900000</v>
      </c>
      <c r="F45" s="82">
        <v>0.31</v>
      </c>
      <c r="G45" s="81">
        <f t="shared" si="2"/>
        <v>29600999.999999996</v>
      </c>
      <c r="H45" s="112"/>
    </row>
    <row r="46" spans="2:8" s="3" customFormat="1" ht="25.2" customHeight="1" x14ac:dyDescent="0.3">
      <c r="B46" s="12" t="s">
        <v>405</v>
      </c>
      <c r="C46" s="4" t="s">
        <v>15</v>
      </c>
      <c r="D46" s="4" t="s">
        <v>103</v>
      </c>
      <c r="E46" s="20">
        <v>84899999.800000012</v>
      </c>
      <c r="F46" s="26">
        <v>0.3</v>
      </c>
      <c r="G46" s="20">
        <f t="shared" si="2"/>
        <v>59429999.860000007</v>
      </c>
      <c r="H46" s="112"/>
    </row>
    <row r="47" spans="2:8" s="3" customFormat="1" ht="25.2" customHeight="1" x14ac:dyDescent="0.3">
      <c r="B47" s="79" t="s">
        <v>405</v>
      </c>
      <c r="C47" s="80" t="s">
        <v>47</v>
      </c>
      <c r="D47" s="80" t="s">
        <v>411</v>
      </c>
      <c r="E47" s="81">
        <v>49899999.600000001</v>
      </c>
      <c r="F47" s="82">
        <v>0.28000000000000003</v>
      </c>
      <c r="G47" s="81">
        <f t="shared" si="2"/>
        <v>35927999.711999997</v>
      </c>
      <c r="H47" s="112"/>
    </row>
    <row r="48" spans="2:8" s="3" customFormat="1" ht="25.2" customHeight="1" x14ac:dyDescent="0.3">
      <c r="B48" s="12" t="s">
        <v>405</v>
      </c>
      <c r="C48" s="4" t="s">
        <v>46</v>
      </c>
      <c r="D48" s="4" t="s">
        <v>399</v>
      </c>
      <c r="E48" s="20">
        <v>54900000.100000001</v>
      </c>
      <c r="F48" s="26">
        <v>0.28000000000000003</v>
      </c>
      <c r="G48" s="20">
        <f t="shared" si="2"/>
        <v>39528000.071999997</v>
      </c>
      <c r="H48" s="112"/>
    </row>
    <row r="49" spans="2:8" s="3" customFormat="1" ht="25.2" customHeight="1" x14ac:dyDescent="0.3">
      <c r="B49" s="12" t="s">
        <v>405</v>
      </c>
      <c r="C49" s="4" t="s">
        <v>45</v>
      </c>
      <c r="D49" s="4" t="s">
        <v>400</v>
      </c>
      <c r="E49" s="20">
        <v>71899999.600000009</v>
      </c>
      <c r="F49" s="26">
        <v>0.28000000000000003</v>
      </c>
      <c r="G49" s="20">
        <f t="shared" si="2"/>
        <v>51767999.712000005</v>
      </c>
      <c r="H49" s="112"/>
    </row>
    <row r="50" spans="2:8" s="3" customFormat="1" ht="25.2" customHeight="1" x14ac:dyDescent="0.3">
      <c r="B50" s="79" t="s">
        <v>405</v>
      </c>
      <c r="C50" s="80" t="s">
        <v>44</v>
      </c>
      <c r="D50" s="80" t="s">
        <v>410</v>
      </c>
      <c r="E50" s="81">
        <v>74899999.900000006</v>
      </c>
      <c r="F50" s="82">
        <v>0.30880000000000002</v>
      </c>
      <c r="G50" s="81">
        <f t="shared" si="2"/>
        <v>51770879.93088001</v>
      </c>
      <c r="H50" s="112"/>
    </row>
    <row r="51" spans="2:8" s="3" customFormat="1" ht="25.2" customHeight="1" x14ac:dyDescent="0.3">
      <c r="B51" s="12" t="s">
        <v>405</v>
      </c>
      <c r="C51" s="4" t="s">
        <v>14</v>
      </c>
      <c r="D51" s="4" t="s">
        <v>101</v>
      </c>
      <c r="E51" s="20">
        <v>124900000.50000001</v>
      </c>
      <c r="F51" s="26">
        <v>0.3</v>
      </c>
      <c r="G51" s="20">
        <f t="shared" si="2"/>
        <v>87430000.350000009</v>
      </c>
      <c r="H51" s="113"/>
    </row>
    <row r="52" spans="2:8" s="3" customFormat="1" ht="25.2" customHeight="1" x14ac:dyDescent="0.3">
      <c r="B52" s="12" t="s">
        <v>405</v>
      </c>
      <c r="C52" s="4" t="s">
        <v>21</v>
      </c>
      <c r="D52" s="4" t="s">
        <v>413</v>
      </c>
      <c r="E52" s="20">
        <v>57900000.400000006</v>
      </c>
      <c r="F52" s="26">
        <v>0.26</v>
      </c>
      <c r="G52" s="20">
        <f t="shared" si="2"/>
        <v>42846000.296000004</v>
      </c>
      <c r="H52" s="111" t="s">
        <v>494</v>
      </c>
    </row>
    <row r="53" spans="2:8" s="3" customFormat="1" ht="25.2" customHeight="1" x14ac:dyDescent="0.3">
      <c r="B53" s="12" t="s">
        <v>405</v>
      </c>
      <c r="C53" s="4" t="s">
        <v>22</v>
      </c>
      <c r="D53" s="4" t="s">
        <v>414</v>
      </c>
      <c r="E53" s="20">
        <v>42900000</v>
      </c>
      <c r="F53" s="26">
        <v>0.26</v>
      </c>
      <c r="G53" s="20">
        <f t="shared" si="2"/>
        <v>31746000</v>
      </c>
      <c r="H53" s="112"/>
    </row>
    <row r="54" spans="2:8" s="3" customFormat="1" ht="25.2" customHeight="1" x14ac:dyDescent="0.3">
      <c r="B54" s="79" t="s">
        <v>405</v>
      </c>
      <c r="C54" s="80" t="s">
        <v>24</v>
      </c>
      <c r="D54" s="80" t="s">
        <v>415</v>
      </c>
      <c r="E54" s="81">
        <v>33900000.200000003</v>
      </c>
      <c r="F54" s="82">
        <v>0.26</v>
      </c>
      <c r="G54" s="81">
        <f t="shared" si="2"/>
        <v>25086000.148000002</v>
      </c>
      <c r="H54" s="112"/>
    </row>
    <row r="55" spans="2:8" s="3" customFormat="1" ht="25.2" customHeight="1" x14ac:dyDescent="0.3">
      <c r="B55" s="79" t="s">
        <v>405</v>
      </c>
      <c r="C55" s="80" t="s">
        <v>68</v>
      </c>
      <c r="D55" s="80" t="s">
        <v>416</v>
      </c>
      <c r="E55" s="81">
        <v>29899999.800000001</v>
      </c>
      <c r="F55" s="82">
        <v>0.3</v>
      </c>
      <c r="G55" s="81">
        <f t="shared" si="2"/>
        <v>20929999.859999999</v>
      </c>
      <c r="H55" s="112"/>
    </row>
    <row r="56" spans="2:8" s="3" customFormat="1" ht="25.2" customHeight="1" x14ac:dyDescent="0.3">
      <c r="B56" s="12" t="s">
        <v>405</v>
      </c>
      <c r="C56" s="4" t="s">
        <v>69</v>
      </c>
      <c r="D56" s="4" t="s">
        <v>159</v>
      </c>
      <c r="E56" s="20">
        <v>24900000.400000002</v>
      </c>
      <c r="F56" s="26">
        <v>0.3</v>
      </c>
      <c r="G56" s="20">
        <f t="shared" si="2"/>
        <v>17430000.280000001</v>
      </c>
      <c r="H56" s="113"/>
    </row>
    <row r="57" spans="2:8" s="3" customFormat="1" ht="25.2" customHeight="1" x14ac:dyDescent="0.3">
      <c r="B57" s="12" t="s">
        <v>405</v>
      </c>
      <c r="C57" s="4" t="s">
        <v>350</v>
      </c>
      <c r="D57" s="4" t="s">
        <v>351</v>
      </c>
      <c r="E57" s="20">
        <v>17900000</v>
      </c>
      <c r="F57" s="26">
        <v>0.3</v>
      </c>
      <c r="G57" s="20">
        <f t="shared" si="2"/>
        <v>12530000</v>
      </c>
      <c r="H57" s="57" t="s">
        <v>471</v>
      </c>
    </row>
    <row r="58" spans="2:8" s="3" customFormat="1" ht="25.2" customHeight="1" x14ac:dyDescent="0.3">
      <c r="B58" s="12" t="s">
        <v>405</v>
      </c>
      <c r="C58" s="4" t="s">
        <v>222</v>
      </c>
      <c r="D58" s="4" t="s">
        <v>420</v>
      </c>
      <c r="E58" s="20">
        <v>28899999.700000003</v>
      </c>
      <c r="F58" s="26">
        <v>0.25</v>
      </c>
      <c r="G58" s="20">
        <f t="shared" si="2"/>
        <v>21674999.775000002</v>
      </c>
      <c r="H58" s="111" t="s">
        <v>468</v>
      </c>
    </row>
    <row r="59" spans="2:8" s="3" customFormat="1" ht="25.2" customHeight="1" x14ac:dyDescent="0.3">
      <c r="B59" s="12" t="s">
        <v>405</v>
      </c>
      <c r="C59" s="4" t="s">
        <v>205</v>
      </c>
      <c r="D59" s="4" t="s">
        <v>421</v>
      </c>
      <c r="E59" s="20">
        <v>27899999.600000001</v>
      </c>
      <c r="F59" s="26">
        <v>0.2</v>
      </c>
      <c r="G59" s="20">
        <f t="shared" si="2"/>
        <v>22319999.680000003</v>
      </c>
      <c r="H59" s="113"/>
    </row>
    <row r="60" spans="2:8" s="3" customFormat="1" ht="34.799999999999997" customHeight="1" x14ac:dyDescent="0.3">
      <c r="B60" s="79" t="s">
        <v>405</v>
      </c>
      <c r="C60" s="80" t="s">
        <v>12</v>
      </c>
      <c r="D60" s="80" t="s">
        <v>94</v>
      </c>
      <c r="E60" s="81">
        <v>95899999.800000012</v>
      </c>
      <c r="F60" s="82">
        <v>0.3</v>
      </c>
      <c r="G60" s="81">
        <f t="shared" si="2"/>
        <v>67129999.859999999</v>
      </c>
      <c r="H60" s="57" t="s">
        <v>469</v>
      </c>
    </row>
    <row r="61" spans="2:8" s="3" customFormat="1" ht="25.2" customHeight="1" x14ac:dyDescent="0.3">
      <c r="B61" s="12" t="s">
        <v>405</v>
      </c>
      <c r="C61" s="4" t="s">
        <v>8</v>
      </c>
      <c r="D61" s="4" t="s">
        <v>87</v>
      </c>
      <c r="E61" s="20">
        <v>229900000.00000003</v>
      </c>
      <c r="F61" s="26">
        <v>0.3</v>
      </c>
      <c r="G61" s="20">
        <f>E61*(1-F61)</f>
        <v>160930000</v>
      </c>
      <c r="H61" s="111" t="s">
        <v>467</v>
      </c>
    </row>
    <row r="62" spans="2:8" s="3" customFormat="1" ht="25.2" customHeight="1" x14ac:dyDescent="0.3">
      <c r="B62" s="12" t="s">
        <v>405</v>
      </c>
      <c r="C62" s="4" t="s">
        <v>406</v>
      </c>
      <c r="D62" s="4" t="s">
        <v>407</v>
      </c>
      <c r="E62" s="20">
        <v>229900000.00000003</v>
      </c>
      <c r="F62" s="26">
        <v>0.15</v>
      </c>
      <c r="G62" s="20">
        <f t="shared" ref="G62:G65" si="3">E62*(1-F62)</f>
        <v>195415000.00000003</v>
      </c>
      <c r="H62" s="112"/>
    </row>
    <row r="63" spans="2:8" s="3" customFormat="1" ht="25.2" customHeight="1" x14ac:dyDescent="0.3">
      <c r="B63" s="12" t="s">
        <v>405</v>
      </c>
      <c r="C63" s="4" t="s">
        <v>9</v>
      </c>
      <c r="D63" s="4" t="s">
        <v>90</v>
      </c>
      <c r="E63" s="20">
        <v>179900000.5</v>
      </c>
      <c r="F63" s="26">
        <v>0.3</v>
      </c>
      <c r="G63" s="20">
        <f t="shared" si="3"/>
        <v>125930000.34999999</v>
      </c>
      <c r="H63" s="112"/>
    </row>
    <row r="64" spans="2:8" s="3" customFormat="1" ht="25.2" customHeight="1" x14ac:dyDescent="0.3">
      <c r="B64" s="12" t="s">
        <v>405</v>
      </c>
      <c r="C64" s="4" t="s">
        <v>11</v>
      </c>
      <c r="D64" s="4" t="s">
        <v>92</v>
      </c>
      <c r="E64" s="20">
        <v>129899999.90000001</v>
      </c>
      <c r="F64" s="26">
        <v>0.3</v>
      </c>
      <c r="G64" s="20">
        <f t="shared" si="3"/>
        <v>90929999.929999992</v>
      </c>
      <c r="H64" s="113"/>
    </row>
    <row r="65" spans="2:8" s="3" customFormat="1" ht="25.2" customHeight="1" thickBot="1" x14ac:dyDescent="0.35">
      <c r="B65" s="12" t="s">
        <v>405</v>
      </c>
      <c r="C65" s="4" t="s">
        <v>408</v>
      </c>
      <c r="D65" s="4" t="s">
        <v>409</v>
      </c>
      <c r="E65" s="20">
        <v>79900000</v>
      </c>
      <c r="F65" s="26">
        <v>0.24</v>
      </c>
      <c r="G65" s="20">
        <f t="shared" si="3"/>
        <v>60724000</v>
      </c>
      <c r="H65" s="97" t="s">
        <v>468</v>
      </c>
    </row>
    <row r="66" spans="2:8" s="3" customFormat="1" ht="25.2" customHeight="1" x14ac:dyDescent="0.3">
      <c r="B66" s="75" t="s">
        <v>491</v>
      </c>
      <c r="C66" s="76" t="s">
        <v>91</v>
      </c>
      <c r="D66" s="76" t="s">
        <v>89</v>
      </c>
      <c r="E66" s="77">
        <v>10990000</v>
      </c>
      <c r="F66" s="78">
        <v>0.4</v>
      </c>
      <c r="G66" s="77">
        <f t="shared" ref="G66:G70" si="4">E66*(1-F66)</f>
        <v>6594000</v>
      </c>
      <c r="H66" s="89" t="s">
        <v>476</v>
      </c>
    </row>
    <row r="67" spans="2:8" s="3" customFormat="1" ht="25.2" customHeight="1" x14ac:dyDescent="0.3">
      <c r="B67" s="79" t="s">
        <v>491</v>
      </c>
      <c r="C67" s="80" t="s">
        <v>166</v>
      </c>
      <c r="D67" s="80" t="s">
        <v>422</v>
      </c>
      <c r="E67" s="81">
        <v>4490000</v>
      </c>
      <c r="F67" s="82">
        <v>0.32</v>
      </c>
      <c r="G67" s="81">
        <f t="shared" si="4"/>
        <v>3053199.9999999995</v>
      </c>
      <c r="H67" s="57"/>
    </row>
    <row r="68" spans="2:8" s="3" customFormat="1" ht="25.2" customHeight="1" x14ac:dyDescent="0.3">
      <c r="B68" s="79" t="s">
        <v>491</v>
      </c>
      <c r="C68" s="80" t="s">
        <v>97</v>
      </c>
      <c r="D68" s="80" t="s">
        <v>422</v>
      </c>
      <c r="E68" s="81">
        <v>9490000</v>
      </c>
      <c r="F68" s="82">
        <v>0.4</v>
      </c>
      <c r="G68" s="81">
        <f t="shared" si="4"/>
        <v>5694000</v>
      </c>
      <c r="H68" s="111" t="s">
        <v>476</v>
      </c>
    </row>
    <row r="69" spans="2:8" s="3" customFormat="1" ht="25.2" customHeight="1" x14ac:dyDescent="0.3">
      <c r="B69" s="12" t="s">
        <v>491</v>
      </c>
      <c r="C69" s="4" t="s">
        <v>95</v>
      </c>
      <c r="D69" s="4" t="s">
        <v>422</v>
      </c>
      <c r="E69" s="20">
        <v>12990000</v>
      </c>
      <c r="F69" s="26">
        <v>0.4</v>
      </c>
      <c r="G69" s="20">
        <f t="shared" si="4"/>
        <v>7794000</v>
      </c>
      <c r="H69" s="113"/>
    </row>
    <row r="70" spans="2:8" s="3" customFormat="1" ht="25.2" customHeight="1" x14ac:dyDescent="0.3">
      <c r="B70" s="12" t="s">
        <v>491</v>
      </c>
      <c r="C70" s="4" t="s">
        <v>93</v>
      </c>
      <c r="D70" s="4" t="s">
        <v>422</v>
      </c>
      <c r="E70" s="20">
        <v>33990000</v>
      </c>
      <c r="F70" s="26">
        <v>0.5</v>
      </c>
      <c r="G70" s="20">
        <f t="shared" si="4"/>
        <v>16995000</v>
      </c>
      <c r="H70" s="57" t="s">
        <v>471</v>
      </c>
    </row>
    <row r="71" spans="2:8" s="3" customFormat="1" ht="25.2" customHeight="1" x14ac:dyDescent="0.3">
      <c r="B71" s="12" t="s">
        <v>491</v>
      </c>
      <c r="C71" s="4" t="s">
        <v>88</v>
      </c>
      <c r="D71" s="4" t="s">
        <v>89</v>
      </c>
      <c r="E71" s="20">
        <v>6990000</v>
      </c>
      <c r="F71" s="26">
        <v>0.6</v>
      </c>
      <c r="G71" s="20">
        <f t="shared" si="2"/>
        <v>2796000</v>
      </c>
      <c r="H71" s="57"/>
    </row>
    <row r="72" spans="2:8" s="3" customFormat="1" ht="25.2" customHeight="1" x14ac:dyDescent="0.3">
      <c r="B72" s="12" t="s">
        <v>491</v>
      </c>
      <c r="C72" s="4" t="s">
        <v>161</v>
      </c>
      <c r="D72" s="4" t="s">
        <v>89</v>
      </c>
      <c r="E72" s="20">
        <v>7990000</v>
      </c>
      <c r="F72" s="26">
        <v>0.45</v>
      </c>
      <c r="G72" s="20">
        <f t="shared" si="2"/>
        <v>4394500</v>
      </c>
      <c r="H72" s="57"/>
    </row>
    <row r="73" spans="2:8" s="3" customFormat="1" ht="25.2" customHeight="1" x14ac:dyDescent="0.3">
      <c r="B73" s="12" t="s">
        <v>491</v>
      </c>
      <c r="C73" s="4" t="s">
        <v>102</v>
      </c>
      <c r="D73" s="4" t="s">
        <v>422</v>
      </c>
      <c r="E73" s="20">
        <v>7490000</v>
      </c>
      <c r="F73" s="26">
        <v>0.35</v>
      </c>
      <c r="G73" s="20">
        <f t="shared" si="2"/>
        <v>4868500</v>
      </c>
      <c r="H73" s="57"/>
    </row>
    <row r="74" spans="2:8" s="3" customFormat="1" ht="25.2" customHeight="1" x14ac:dyDescent="0.3">
      <c r="B74" s="12" t="s">
        <v>491</v>
      </c>
      <c r="C74" s="4" t="s">
        <v>165</v>
      </c>
      <c r="D74" s="4" t="s">
        <v>422</v>
      </c>
      <c r="E74" s="20">
        <v>5990000</v>
      </c>
      <c r="F74" s="26">
        <v>0.35</v>
      </c>
      <c r="G74" s="20">
        <f t="shared" si="2"/>
        <v>3893500</v>
      </c>
      <c r="H74" s="57"/>
    </row>
    <row r="75" spans="2:8" s="3" customFormat="1" ht="24.6" customHeight="1" thickBot="1" x14ac:dyDescent="0.35">
      <c r="B75" s="71" t="s">
        <v>491</v>
      </c>
      <c r="C75" s="51" t="s">
        <v>316</v>
      </c>
      <c r="D75" s="51" t="s">
        <v>422</v>
      </c>
      <c r="E75" s="72">
        <v>3090000</v>
      </c>
      <c r="F75" s="73">
        <v>0.3</v>
      </c>
      <c r="G75" s="72">
        <f t="shared" ref="G75:G106" si="5">E75*(1-F75)</f>
        <v>2163000</v>
      </c>
      <c r="H75" s="74"/>
    </row>
    <row r="76" spans="2:8" s="3" customFormat="1" ht="25.2" customHeight="1" x14ac:dyDescent="0.3">
      <c r="B76" s="79" t="s">
        <v>493</v>
      </c>
      <c r="C76" s="80" t="s">
        <v>202</v>
      </c>
      <c r="D76" s="80" t="s">
        <v>497</v>
      </c>
      <c r="E76" s="81">
        <v>14390200.000000002</v>
      </c>
      <c r="F76" s="82">
        <v>0.39</v>
      </c>
      <c r="G76" s="81">
        <f t="shared" si="5"/>
        <v>8778022.0000000019</v>
      </c>
      <c r="H76" s="88" t="s">
        <v>476</v>
      </c>
    </row>
    <row r="77" spans="2:8" s="3" customFormat="1" ht="25.2" customHeight="1" x14ac:dyDescent="0.3">
      <c r="B77" s="79" t="s">
        <v>493</v>
      </c>
      <c r="C77" s="80" t="s">
        <v>310</v>
      </c>
      <c r="D77" s="80" t="s">
        <v>184</v>
      </c>
      <c r="E77" s="81">
        <v>25899500.000000004</v>
      </c>
      <c r="F77" s="82">
        <v>0.35</v>
      </c>
      <c r="G77" s="81">
        <f t="shared" si="5"/>
        <v>16834675.000000004</v>
      </c>
      <c r="H77" s="111" t="s">
        <v>471</v>
      </c>
    </row>
    <row r="78" spans="2:8" s="3" customFormat="1" ht="25.2" customHeight="1" x14ac:dyDescent="0.3">
      <c r="B78" s="79" t="s">
        <v>493</v>
      </c>
      <c r="C78" s="80" t="s">
        <v>229</v>
      </c>
      <c r="D78" s="80" t="s">
        <v>184</v>
      </c>
      <c r="E78" s="81">
        <v>23899700.000000004</v>
      </c>
      <c r="F78" s="82">
        <v>0.34</v>
      </c>
      <c r="G78" s="81">
        <f t="shared" si="5"/>
        <v>15773802</v>
      </c>
      <c r="H78" s="112"/>
    </row>
    <row r="79" spans="2:8" s="3" customFormat="1" ht="25.2" customHeight="1" x14ac:dyDescent="0.3">
      <c r="B79" s="79" t="s">
        <v>493</v>
      </c>
      <c r="C79" s="80" t="s">
        <v>309</v>
      </c>
      <c r="D79" s="80" t="s">
        <v>334</v>
      </c>
      <c r="E79" s="81">
        <v>19389700</v>
      </c>
      <c r="F79" s="82">
        <v>0.38</v>
      </c>
      <c r="G79" s="81">
        <f t="shared" si="5"/>
        <v>12021614</v>
      </c>
      <c r="H79" s="113"/>
    </row>
    <row r="80" spans="2:8" s="3" customFormat="1" ht="25.2" customHeight="1" x14ac:dyDescent="0.3">
      <c r="B80" s="79" t="s">
        <v>493</v>
      </c>
      <c r="C80" s="80" t="s">
        <v>315</v>
      </c>
      <c r="D80" s="80" t="s">
        <v>333</v>
      </c>
      <c r="E80" s="81">
        <v>12090100.000000002</v>
      </c>
      <c r="F80" s="82">
        <v>0.4</v>
      </c>
      <c r="G80" s="81">
        <f t="shared" si="5"/>
        <v>7254060.0000000009</v>
      </c>
      <c r="H80" s="111" t="s">
        <v>476</v>
      </c>
    </row>
    <row r="81" spans="2:8" s="3" customFormat="1" ht="25.2" customHeight="1" x14ac:dyDescent="0.3">
      <c r="B81" s="79" t="s">
        <v>493</v>
      </c>
      <c r="C81" s="80" t="s">
        <v>346</v>
      </c>
      <c r="D81" s="80" t="s">
        <v>197</v>
      </c>
      <c r="E81" s="81">
        <v>12290300.000000002</v>
      </c>
      <c r="F81" s="82">
        <v>0.35</v>
      </c>
      <c r="G81" s="81">
        <f t="shared" si="5"/>
        <v>7988695.0000000019</v>
      </c>
      <c r="H81" s="112"/>
    </row>
    <row r="82" spans="2:8" s="3" customFormat="1" ht="25.2" customHeight="1" x14ac:dyDescent="0.3">
      <c r="B82" s="79" t="s">
        <v>493</v>
      </c>
      <c r="C82" s="80" t="s">
        <v>228</v>
      </c>
      <c r="D82" s="80" t="s">
        <v>181</v>
      </c>
      <c r="E82" s="81">
        <v>16490100.000000002</v>
      </c>
      <c r="F82" s="82">
        <v>0.4</v>
      </c>
      <c r="G82" s="81">
        <f t="shared" si="5"/>
        <v>9894060</v>
      </c>
      <c r="H82" s="112"/>
    </row>
    <row r="83" spans="2:8" s="3" customFormat="1" ht="25.2" customHeight="1" x14ac:dyDescent="0.3">
      <c r="B83" s="79" t="s">
        <v>493</v>
      </c>
      <c r="C83" s="80" t="s">
        <v>180</v>
      </c>
      <c r="D83" s="80" t="s">
        <v>182</v>
      </c>
      <c r="E83" s="81">
        <v>15189900.000000002</v>
      </c>
      <c r="F83" s="82">
        <v>0.42</v>
      </c>
      <c r="G83" s="81">
        <f t="shared" si="5"/>
        <v>8810142.0000000019</v>
      </c>
      <c r="H83" s="112"/>
    </row>
    <row r="84" spans="2:8" s="3" customFormat="1" ht="25.2" customHeight="1" x14ac:dyDescent="0.3">
      <c r="B84" s="79" t="s">
        <v>493</v>
      </c>
      <c r="C84" s="80" t="s">
        <v>189</v>
      </c>
      <c r="D84" s="80" t="s">
        <v>181</v>
      </c>
      <c r="E84" s="81">
        <v>13290200.000000002</v>
      </c>
      <c r="F84" s="82">
        <v>0.39</v>
      </c>
      <c r="G84" s="81">
        <f t="shared" si="5"/>
        <v>8107022.0000000009</v>
      </c>
      <c r="H84" s="112"/>
    </row>
    <row r="85" spans="2:8" s="3" customFormat="1" ht="25.2" customHeight="1" x14ac:dyDescent="0.3">
      <c r="B85" s="79" t="s">
        <v>493</v>
      </c>
      <c r="C85" s="80" t="s">
        <v>173</v>
      </c>
      <c r="D85" s="80" t="s">
        <v>174</v>
      </c>
      <c r="E85" s="81">
        <v>10689800</v>
      </c>
      <c r="F85" s="82">
        <v>0.37</v>
      </c>
      <c r="G85" s="81">
        <f t="shared" si="5"/>
        <v>6734574</v>
      </c>
      <c r="H85" s="113"/>
    </row>
    <row r="86" spans="2:8" s="3" customFormat="1" ht="25.2" customHeight="1" x14ac:dyDescent="0.3">
      <c r="B86" s="12" t="s">
        <v>493</v>
      </c>
      <c r="C86" s="4" t="s">
        <v>308</v>
      </c>
      <c r="D86" s="4" t="s">
        <v>334</v>
      </c>
      <c r="E86" s="20">
        <v>16890500</v>
      </c>
      <c r="F86" s="26">
        <v>0.33</v>
      </c>
      <c r="G86" s="20">
        <f t="shared" si="5"/>
        <v>11316634.999999998</v>
      </c>
      <c r="H86" s="111" t="s">
        <v>471</v>
      </c>
    </row>
    <row r="87" spans="2:8" s="3" customFormat="1" ht="25.2" customHeight="1" x14ac:dyDescent="0.3">
      <c r="B87" s="12" t="s">
        <v>493</v>
      </c>
      <c r="C87" s="4" t="s">
        <v>237</v>
      </c>
      <c r="D87" s="4" t="s">
        <v>372</v>
      </c>
      <c r="E87" s="20">
        <v>16189800.000000002</v>
      </c>
      <c r="F87" s="26">
        <v>0.35</v>
      </c>
      <c r="G87" s="20">
        <f t="shared" si="5"/>
        <v>10523370.000000002</v>
      </c>
      <c r="H87" s="113"/>
    </row>
    <row r="88" spans="2:8" s="3" customFormat="1" ht="25.2" customHeight="1" x14ac:dyDescent="0.3">
      <c r="B88" s="12" t="s">
        <v>493</v>
      </c>
      <c r="C88" s="4" t="s">
        <v>232</v>
      </c>
      <c r="D88" s="4" t="s">
        <v>371</v>
      </c>
      <c r="E88" s="20">
        <v>8990300</v>
      </c>
      <c r="F88" s="26">
        <v>0.37</v>
      </c>
      <c r="G88" s="20">
        <f t="shared" si="5"/>
        <v>5663889</v>
      </c>
      <c r="H88" s="57" t="s">
        <v>476</v>
      </c>
    </row>
    <row r="89" spans="2:8" s="3" customFormat="1" ht="25.2" customHeight="1" x14ac:dyDescent="0.3">
      <c r="B89" s="12" t="s">
        <v>493</v>
      </c>
      <c r="C89" s="4" t="s">
        <v>172</v>
      </c>
      <c r="D89" s="4" t="s">
        <v>163</v>
      </c>
      <c r="E89" s="20">
        <v>6790300.0000000009</v>
      </c>
      <c r="F89" s="26">
        <v>0.27</v>
      </c>
      <c r="G89" s="20">
        <f t="shared" si="5"/>
        <v>4956919.0000000009</v>
      </c>
      <c r="H89" s="87"/>
    </row>
    <row r="90" spans="2:8" s="3" customFormat="1" ht="25.2" customHeight="1" x14ac:dyDescent="0.3">
      <c r="B90" s="12" t="s">
        <v>493</v>
      </c>
      <c r="C90" s="4" t="s">
        <v>231</v>
      </c>
      <c r="D90" s="4" t="s">
        <v>163</v>
      </c>
      <c r="E90" s="20">
        <v>8289600</v>
      </c>
      <c r="F90" s="26">
        <v>0.33</v>
      </c>
      <c r="G90" s="20">
        <f t="shared" si="5"/>
        <v>5554031.9999999991</v>
      </c>
      <c r="H90" s="117" t="s">
        <v>476</v>
      </c>
    </row>
    <row r="91" spans="2:8" s="3" customFormat="1" ht="25.2" customHeight="1" x14ac:dyDescent="0.3">
      <c r="B91" s="12" t="s">
        <v>493</v>
      </c>
      <c r="C91" s="4" t="s">
        <v>179</v>
      </c>
      <c r="D91" s="4" t="s">
        <v>183</v>
      </c>
      <c r="E91" s="20">
        <v>9190500</v>
      </c>
      <c r="F91" s="26">
        <v>0.36</v>
      </c>
      <c r="G91" s="20">
        <f t="shared" si="5"/>
        <v>5881920</v>
      </c>
      <c r="H91" s="112"/>
    </row>
    <row r="92" spans="2:8" s="3" customFormat="1" ht="25.2" customHeight="1" x14ac:dyDescent="0.3">
      <c r="B92" s="12" t="s">
        <v>493</v>
      </c>
      <c r="C92" s="4" t="s">
        <v>320</v>
      </c>
      <c r="D92" s="4" t="s">
        <v>361</v>
      </c>
      <c r="E92" s="20">
        <v>27900400.000000004</v>
      </c>
      <c r="F92" s="26">
        <v>0.34</v>
      </c>
      <c r="G92" s="20">
        <f t="shared" si="5"/>
        <v>18414264</v>
      </c>
      <c r="H92" s="57" t="s">
        <v>471</v>
      </c>
    </row>
    <row r="93" spans="2:8" s="3" customFormat="1" ht="25.2" customHeight="1" x14ac:dyDescent="0.3">
      <c r="B93" s="12" t="s">
        <v>493</v>
      </c>
      <c r="C93" s="4" t="s">
        <v>238</v>
      </c>
      <c r="D93" s="4" t="s">
        <v>426</v>
      </c>
      <c r="E93" s="20">
        <v>15490200.000000002</v>
      </c>
      <c r="F93" s="26">
        <v>0.39</v>
      </c>
      <c r="G93" s="20">
        <f t="shared" si="5"/>
        <v>9449022</v>
      </c>
      <c r="H93" s="117" t="s">
        <v>476</v>
      </c>
    </row>
    <row r="94" spans="2:8" s="3" customFormat="1" ht="25.2" customHeight="1" x14ac:dyDescent="0.3">
      <c r="B94" s="12" t="s">
        <v>493</v>
      </c>
      <c r="C94" s="4" t="s">
        <v>234</v>
      </c>
      <c r="D94" s="4" t="s">
        <v>177</v>
      </c>
      <c r="E94" s="20">
        <v>12589500.000000002</v>
      </c>
      <c r="F94" s="26">
        <v>0.35</v>
      </c>
      <c r="G94" s="20">
        <f t="shared" si="5"/>
        <v>8183175.0000000019</v>
      </c>
      <c r="H94" s="112"/>
    </row>
    <row r="95" spans="2:8" s="3" customFormat="1" ht="25.2" customHeight="1" x14ac:dyDescent="0.3">
      <c r="B95" s="12" t="s">
        <v>493</v>
      </c>
      <c r="C95" s="4" t="s">
        <v>495</v>
      </c>
      <c r="D95" s="4" t="s">
        <v>496</v>
      </c>
      <c r="E95" s="20">
        <v>39900300</v>
      </c>
      <c r="F95" s="26">
        <v>0.4</v>
      </c>
      <c r="G95" s="20">
        <f t="shared" si="5"/>
        <v>23940180</v>
      </c>
      <c r="H95" s="57" t="s">
        <v>468</v>
      </c>
    </row>
    <row r="96" spans="2:8" s="3" customFormat="1" ht="25.2" customHeight="1" x14ac:dyDescent="0.3">
      <c r="B96" s="12" t="s">
        <v>493</v>
      </c>
      <c r="C96" s="4" t="s">
        <v>214</v>
      </c>
      <c r="D96" s="4" t="s">
        <v>211</v>
      </c>
      <c r="E96" s="20">
        <v>17490000</v>
      </c>
      <c r="F96" s="26">
        <v>0.31</v>
      </c>
      <c r="G96" s="20">
        <f t="shared" si="5"/>
        <v>12068099.999999998</v>
      </c>
      <c r="H96" s="111" t="s">
        <v>471</v>
      </c>
    </row>
    <row r="97" spans="2:8" s="3" customFormat="1" ht="25.2" customHeight="1" x14ac:dyDescent="0.3">
      <c r="B97" s="12" t="s">
        <v>493</v>
      </c>
      <c r="C97" s="4" t="s">
        <v>185</v>
      </c>
      <c r="D97" s="4" t="s">
        <v>424</v>
      </c>
      <c r="E97" s="20">
        <v>18489900</v>
      </c>
      <c r="F97" s="26">
        <v>0.4</v>
      </c>
      <c r="G97" s="20">
        <f t="shared" si="5"/>
        <v>11093940</v>
      </c>
      <c r="H97" s="112"/>
    </row>
    <row r="98" spans="2:8" s="3" customFormat="1" ht="25.2" customHeight="1" x14ac:dyDescent="0.3">
      <c r="B98" s="12" t="s">
        <v>493</v>
      </c>
      <c r="C98" s="4" t="s">
        <v>192</v>
      </c>
      <c r="D98" s="4" t="s">
        <v>428</v>
      </c>
      <c r="E98" s="20">
        <v>26900500.000000004</v>
      </c>
      <c r="F98" s="26">
        <v>0.28000000000000003</v>
      </c>
      <c r="G98" s="20">
        <f t="shared" si="5"/>
        <v>19368360.000000004</v>
      </c>
      <c r="H98" s="113"/>
    </row>
    <row r="99" spans="2:8" s="3" customFormat="1" ht="25.2" customHeight="1" x14ac:dyDescent="0.3">
      <c r="B99" s="12" t="s">
        <v>493</v>
      </c>
      <c r="C99" s="4" t="s">
        <v>196</v>
      </c>
      <c r="D99" s="4" t="s">
        <v>425</v>
      </c>
      <c r="E99" s="20">
        <v>7890300.0000000009</v>
      </c>
      <c r="F99" s="26">
        <v>0.32</v>
      </c>
      <c r="G99" s="20">
        <f t="shared" si="5"/>
        <v>5365404</v>
      </c>
      <c r="H99" s="111" t="s">
        <v>476</v>
      </c>
    </row>
    <row r="100" spans="2:8" s="3" customFormat="1" ht="25.2" customHeight="1" x14ac:dyDescent="0.3">
      <c r="B100" s="12" t="s">
        <v>493</v>
      </c>
      <c r="C100" s="4" t="s">
        <v>227</v>
      </c>
      <c r="D100" s="4" t="s">
        <v>423</v>
      </c>
      <c r="E100" s="20">
        <v>11090200</v>
      </c>
      <c r="F100" s="26">
        <v>0.32</v>
      </c>
      <c r="G100" s="20">
        <f t="shared" si="5"/>
        <v>7541335.9999999991</v>
      </c>
      <c r="H100" s="112"/>
    </row>
    <row r="101" spans="2:8" s="3" customFormat="1" ht="25.2" customHeight="1" x14ac:dyDescent="0.3">
      <c r="B101" s="12" t="s">
        <v>493</v>
      </c>
      <c r="C101" s="4" t="s">
        <v>213</v>
      </c>
      <c r="D101" s="4" t="s">
        <v>424</v>
      </c>
      <c r="E101" s="20">
        <v>18790200</v>
      </c>
      <c r="F101" s="26">
        <v>0.4</v>
      </c>
      <c r="G101" s="20">
        <f t="shared" si="5"/>
        <v>11274120</v>
      </c>
      <c r="H101" s="57" t="s">
        <v>471</v>
      </c>
    </row>
    <row r="102" spans="2:8" s="3" customFormat="1" ht="25.2" customHeight="1" x14ac:dyDescent="0.3">
      <c r="B102" s="12" t="s">
        <v>493</v>
      </c>
      <c r="C102" s="4" t="s">
        <v>193</v>
      </c>
      <c r="D102" s="4" t="s">
        <v>427</v>
      </c>
      <c r="E102" s="20">
        <v>32899900</v>
      </c>
      <c r="F102" s="26">
        <v>0.25</v>
      </c>
      <c r="G102" s="20">
        <f t="shared" si="5"/>
        <v>24674925</v>
      </c>
      <c r="H102" s="111" t="s">
        <v>468</v>
      </c>
    </row>
    <row r="103" spans="2:8" s="3" customFormat="1" ht="25.2" customHeight="1" x14ac:dyDescent="0.3">
      <c r="B103" s="12" t="s">
        <v>493</v>
      </c>
      <c r="C103" s="4" t="s">
        <v>191</v>
      </c>
      <c r="D103" s="4" t="s">
        <v>427</v>
      </c>
      <c r="E103" s="20">
        <v>32899900</v>
      </c>
      <c r="F103" s="26">
        <v>0.25</v>
      </c>
      <c r="G103" s="20">
        <f t="shared" si="5"/>
        <v>24674925</v>
      </c>
      <c r="H103" s="112"/>
    </row>
    <row r="104" spans="2:8" s="3" customFormat="1" ht="34.799999999999997" x14ac:dyDescent="0.3">
      <c r="B104" s="12" t="s">
        <v>493</v>
      </c>
      <c r="C104" s="4" t="s">
        <v>194</v>
      </c>
      <c r="D104" s="4" t="s">
        <v>332</v>
      </c>
      <c r="E104" s="20">
        <v>82900400</v>
      </c>
      <c r="F104" s="26">
        <v>0.25</v>
      </c>
      <c r="G104" s="20">
        <f t="shared" si="5"/>
        <v>62175300</v>
      </c>
      <c r="H104" s="95" t="s">
        <v>477</v>
      </c>
    </row>
    <row r="105" spans="2:8" s="3" customFormat="1" ht="25.2" customHeight="1" x14ac:dyDescent="0.3">
      <c r="B105" s="12" t="s">
        <v>493</v>
      </c>
      <c r="C105" s="4" t="s">
        <v>236</v>
      </c>
      <c r="D105" s="4" t="s">
        <v>372</v>
      </c>
      <c r="E105" s="20">
        <v>18890300</v>
      </c>
      <c r="F105" s="26">
        <v>0.38</v>
      </c>
      <c r="G105" s="20">
        <f t="shared" si="5"/>
        <v>11711986</v>
      </c>
      <c r="H105" s="57" t="s">
        <v>471</v>
      </c>
    </row>
    <row r="106" spans="2:8" s="3" customFormat="1" ht="25.2" customHeight="1" x14ac:dyDescent="0.3">
      <c r="B106" s="12" t="s">
        <v>493</v>
      </c>
      <c r="C106" s="4" t="s">
        <v>311</v>
      </c>
      <c r="D106" s="4" t="s">
        <v>335</v>
      </c>
      <c r="E106" s="20">
        <v>44899800</v>
      </c>
      <c r="F106" s="26">
        <v>0.37</v>
      </c>
      <c r="G106" s="20">
        <f t="shared" si="5"/>
        <v>28286874</v>
      </c>
      <c r="H106" s="57" t="s">
        <v>468</v>
      </c>
    </row>
    <row r="107" spans="2:8" s="3" customFormat="1" ht="25.2" customHeight="1" x14ac:dyDescent="0.3">
      <c r="B107" s="12" t="s">
        <v>493</v>
      </c>
      <c r="C107" s="4" t="s">
        <v>209</v>
      </c>
      <c r="D107" s="4" t="s">
        <v>181</v>
      </c>
      <c r="E107" s="20">
        <v>15790500.000000002</v>
      </c>
      <c r="F107" s="26">
        <v>0.34</v>
      </c>
      <c r="G107" s="20">
        <f t="shared" ref="G107:G138" si="6">E107*(1-F107)</f>
        <v>10421730</v>
      </c>
      <c r="H107" s="111" t="s">
        <v>471</v>
      </c>
    </row>
    <row r="108" spans="2:8" s="3" customFormat="1" ht="25.2" customHeight="1" x14ac:dyDescent="0.3">
      <c r="B108" s="12" t="s">
        <v>493</v>
      </c>
      <c r="C108" s="4" t="s">
        <v>206</v>
      </c>
      <c r="D108" s="4" t="s">
        <v>207</v>
      </c>
      <c r="E108" s="20">
        <v>14889600.000000002</v>
      </c>
      <c r="F108" s="26">
        <v>0.32</v>
      </c>
      <c r="G108" s="20">
        <f t="shared" si="6"/>
        <v>10124928</v>
      </c>
      <c r="H108" s="112"/>
    </row>
    <row r="109" spans="2:8" s="3" customFormat="1" ht="25.2" customHeight="1" x14ac:dyDescent="0.3">
      <c r="B109" s="12" t="s">
        <v>493</v>
      </c>
      <c r="C109" s="4" t="s">
        <v>235</v>
      </c>
      <c r="D109" s="4" t="s">
        <v>269</v>
      </c>
      <c r="E109" s="20">
        <v>18790200</v>
      </c>
      <c r="F109" s="26">
        <v>0.3</v>
      </c>
      <c r="G109" s="20">
        <f t="shared" si="6"/>
        <v>13153140</v>
      </c>
      <c r="H109" s="113"/>
    </row>
    <row r="110" spans="2:8" s="3" customFormat="1" ht="25.2" customHeight="1" x14ac:dyDescent="0.3">
      <c r="B110" s="12" t="s">
        <v>493</v>
      </c>
      <c r="C110" s="4" t="s">
        <v>314</v>
      </c>
      <c r="D110" s="4" t="s">
        <v>333</v>
      </c>
      <c r="E110" s="20">
        <v>12390400.000000002</v>
      </c>
      <c r="F110" s="26">
        <v>0.35</v>
      </c>
      <c r="G110" s="20">
        <f t="shared" si="6"/>
        <v>8053760.0000000019</v>
      </c>
      <c r="H110" s="112" t="s">
        <v>476</v>
      </c>
    </row>
    <row r="111" spans="2:8" s="3" customFormat="1" ht="25.2" customHeight="1" x14ac:dyDescent="0.3">
      <c r="B111" s="12" t="s">
        <v>493</v>
      </c>
      <c r="C111" s="4" t="s">
        <v>498</v>
      </c>
      <c r="D111" s="4" t="s">
        <v>177</v>
      </c>
      <c r="E111" s="20">
        <v>14690500.000000002</v>
      </c>
      <c r="F111" s="26">
        <v>0.35</v>
      </c>
      <c r="G111" s="20">
        <f t="shared" si="6"/>
        <v>9548825.0000000019</v>
      </c>
      <c r="H111" s="112"/>
    </row>
    <row r="112" spans="2:8" s="3" customFormat="1" ht="25.2" customHeight="1" thickBot="1" x14ac:dyDescent="0.35">
      <c r="B112" s="12" t="s">
        <v>493</v>
      </c>
      <c r="C112" s="4" t="s">
        <v>230</v>
      </c>
      <c r="D112" s="4" t="s">
        <v>270</v>
      </c>
      <c r="E112" s="20">
        <v>59900000</v>
      </c>
      <c r="F112" s="26">
        <v>0.35</v>
      </c>
      <c r="G112" s="20">
        <f t="shared" si="6"/>
        <v>38935000</v>
      </c>
      <c r="H112" s="57" t="s">
        <v>468</v>
      </c>
    </row>
    <row r="113" spans="2:8" s="3" customFormat="1" ht="25.2" customHeight="1" x14ac:dyDescent="0.3">
      <c r="B113" s="75" t="s">
        <v>492</v>
      </c>
      <c r="C113" s="76" t="s">
        <v>357</v>
      </c>
      <c r="D113" s="76" t="s">
        <v>434</v>
      </c>
      <c r="E113" s="77">
        <v>11289999.600000001</v>
      </c>
      <c r="F113" s="78">
        <v>0.4</v>
      </c>
      <c r="G113" s="77">
        <f t="shared" si="6"/>
        <v>6773999.7600000007</v>
      </c>
      <c r="H113" s="114" t="s">
        <v>476</v>
      </c>
    </row>
    <row r="114" spans="2:8" s="3" customFormat="1" ht="25.2" customHeight="1" x14ac:dyDescent="0.3">
      <c r="B114" s="79" t="s">
        <v>492</v>
      </c>
      <c r="C114" s="80" t="s">
        <v>54</v>
      </c>
      <c r="D114" s="80" t="s">
        <v>55</v>
      </c>
      <c r="E114" s="81">
        <v>15090000.200000001</v>
      </c>
      <c r="F114" s="82">
        <v>0.35</v>
      </c>
      <c r="G114" s="81">
        <f t="shared" si="6"/>
        <v>9808500.1300000008</v>
      </c>
      <c r="H114" s="112"/>
    </row>
    <row r="115" spans="2:8" s="3" customFormat="1" ht="25.2" customHeight="1" x14ac:dyDescent="0.3">
      <c r="B115" s="79" t="s">
        <v>492</v>
      </c>
      <c r="C115" s="80" t="s">
        <v>240</v>
      </c>
      <c r="D115" s="80" t="s">
        <v>429</v>
      </c>
      <c r="E115" s="81">
        <v>13374900.000000002</v>
      </c>
      <c r="F115" s="82">
        <v>0.5</v>
      </c>
      <c r="G115" s="81">
        <f t="shared" si="6"/>
        <v>6687450.0000000009</v>
      </c>
      <c r="H115" s="112"/>
    </row>
    <row r="116" spans="2:8" s="3" customFormat="1" ht="25.2" customHeight="1" x14ac:dyDescent="0.3">
      <c r="B116" s="79" t="s">
        <v>492</v>
      </c>
      <c r="C116" s="80" t="s">
        <v>362</v>
      </c>
      <c r="D116" s="80" t="s">
        <v>363</v>
      </c>
      <c r="E116" s="81">
        <v>10089999.700000001</v>
      </c>
      <c r="F116" s="82">
        <v>0.42</v>
      </c>
      <c r="G116" s="81">
        <f t="shared" si="6"/>
        <v>5852199.8260000013</v>
      </c>
      <c r="H116" s="113"/>
    </row>
    <row r="117" spans="2:8" s="3" customFormat="1" ht="25.2" customHeight="1" x14ac:dyDescent="0.3">
      <c r="B117" s="79" t="s">
        <v>492</v>
      </c>
      <c r="C117" s="80" t="s">
        <v>342</v>
      </c>
      <c r="D117" s="80" t="s">
        <v>336</v>
      </c>
      <c r="E117" s="81">
        <v>19690000</v>
      </c>
      <c r="F117" s="82">
        <v>0.35</v>
      </c>
      <c r="G117" s="81">
        <f t="shared" si="6"/>
        <v>12798500</v>
      </c>
      <c r="H117" s="111" t="s">
        <v>471</v>
      </c>
    </row>
    <row r="118" spans="2:8" s="3" customFormat="1" ht="25.2" customHeight="1" x14ac:dyDescent="0.3">
      <c r="B118" s="79" t="s">
        <v>492</v>
      </c>
      <c r="C118" s="80" t="s">
        <v>204</v>
      </c>
      <c r="D118" s="80" t="s">
        <v>431</v>
      </c>
      <c r="E118" s="81">
        <v>15290000.000000002</v>
      </c>
      <c r="F118" s="82">
        <v>0.32</v>
      </c>
      <c r="G118" s="81">
        <f t="shared" si="6"/>
        <v>10397200</v>
      </c>
      <c r="H118" s="113"/>
    </row>
    <row r="119" spans="2:8" s="3" customFormat="1" ht="25.2" customHeight="1" x14ac:dyDescent="0.3">
      <c r="B119" s="79" t="s">
        <v>492</v>
      </c>
      <c r="C119" s="80" t="s">
        <v>175</v>
      </c>
      <c r="D119" s="80" t="s">
        <v>429</v>
      </c>
      <c r="E119" s="81">
        <v>12534500.000000002</v>
      </c>
      <c r="F119" s="82">
        <v>0.49</v>
      </c>
      <c r="G119" s="81">
        <f t="shared" si="6"/>
        <v>6392595.0000000009</v>
      </c>
      <c r="H119" s="111" t="s">
        <v>476</v>
      </c>
    </row>
    <row r="120" spans="2:8" s="3" customFormat="1" ht="25.2" customHeight="1" x14ac:dyDescent="0.3">
      <c r="B120" s="12" t="s">
        <v>492</v>
      </c>
      <c r="C120" s="4" t="s">
        <v>370</v>
      </c>
      <c r="D120" s="4" t="s">
        <v>53</v>
      </c>
      <c r="E120" s="20">
        <v>16090000.300000001</v>
      </c>
      <c r="F120" s="26">
        <v>0.38</v>
      </c>
      <c r="G120" s="20">
        <f t="shared" si="6"/>
        <v>9975800.1860000007</v>
      </c>
      <c r="H120" s="112"/>
    </row>
    <row r="121" spans="2:8" s="3" customFormat="1" ht="25.2" customHeight="1" x14ac:dyDescent="0.3">
      <c r="B121" s="12" t="s">
        <v>492</v>
      </c>
      <c r="C121" s="4" t="s">
        <v>252</v>
      </c>
      <c r="D121" s="4" t="s">
        <v>373</v>
      </c>
      <c r="E121" s="20">
        <v>11490000.5</v>
      </c>
      <c r="F121" s="26">
        <v>0.33</v>
      </c>
      <c r="G121" s="20">
        <f t="shared" si="6"/>
        <v>7698300.334999999</v>
      </c>
      <c r="H121" s="112"/>
    </row>
    <row r="122" spans="2:8" s="3" customFormat="1" ht="25.2" customHeight="1" x14ac:dyDescent="0.3">
      <c r="B122" s="12" t="s">
        <v>492</v>
      </c>
      <c r="C122" s="4" t="s">
        <v>248</v>
      </c>
      <c r="D122" s="4" t="s">
        <v>439</v>
      </c>
      <c r="E122" s="20">
        <v>10639999.700000001</v>
      </c>
      <c r="F122" s="26">
        <v>0.28000000000000003</v>
      </c>
      <c r="G122" s="20">
        <f t="shared" si="6"/>
        <v>7660799.7840000009</v>
      </c>
      <c r="H122" s="113"/>
    </row>
    <row r="123" spans="2:8" s="3" customFormat="1" ht="25.2" customHeight="1" x14ac:dyDescent="0.3">
      <c r="B123" s="12" t="s">
        <v>492</v>
      </c>
      <c r="C123" s="4" t="s">
        <v>321</v>
      </c>
      <c r="D123" s="4" t="s">
        <v>53</v>
      </c>
      <c r="E123" s="20">
        <v>16740000.200000003</v>
      </c>
      <c r="F123" s="26">
        <v>0.4</v>
      </c>
      <c r="G123" s="20">
        <f t="shared" si="6"/>
        <v>10044000.120000001</v>
      </c>
      <c r="H123" s="111" t="s">
        <v>471</v>
      </c>
    </row>
    <row r="124" spans="2:8" s="3" customFormat="1" ht="25.2" customHeight="1" x14ac:dyDescent="0.3">
      <c r="B124" s="12" t="s">
        <v>492</v>
      </c>
      <c r="C124" s="4" t="s">
        <v>245</v>
      </c>
      <c r="D124" s="4" t="s">
        <v>374</v>
      </c>
      <c r="E124" s="20">
        <v>17789999.700000003</v>
      </c>
      <c r="F124" s="26">
        <v>0.33</v>
      </c>
      <c r="G124" s="20">
        <f t="shared" si="6"/>
        <v>11919299.799000001</v>
      </c>
      <c r="H124" s="113"/>
    </row>
    <row r="125" spans="2:8" s="3" customFormat="1" ht="25.2" customHeight="1" x14ac:dyDescent="0.3">
      <c r="B125" s="12" t="s">
        <v>492</v>
      </c>
      <c r="C125" s="4" t="s">
        <v>340</v>
      </c>
      <c r="D125" s="4" t="s">
        <v>341</v>
      </c>
      <c r="E125" s="20">
        <v>42989999.800000004</v>
      </c>
      <c r="F125" s="26">
        <v>0.42</v>
      </c>
      <c r="G125" s="20">
        <f t="shared" si="6"/>
        <v>24934199.884000007</v>
      </c>
      <c r="H125" s="95" t="s">
        <v>468</v>
      </c>
    </row>
    <row r="126" spans="2:8" s="3" customFormat="1" ht="25.2" customHeight="1" x14ac:dyDescent="0.3">
      <c r="B126" s="12" t="s">
        <v>492</v>
      </c>
      <c r="C126" s="4" t="s">
        <v>164</v>
      </c>
      <c r="D126" s="4" t="s">
        <v>53</v>
      </c>
      <c r="E126" s="20">
        <v>17610000.100000001</v>
      </c>
      <c r="F126" s="26">
        <v>0.4</v>
      </c>
      <c r="G126" s="20">
        <f t="shared" si="6"/>
        <v>10566000.060000001</v>
      </c>
      <c r="H126" s="95" t="s">
        <v>471</v>
      </c>
    </row>
    <row r="127" spans="2:8" s="3" customFormat="1" ht="25.2" customHeight="1" x14ac:dyDescent="0.3">
      <c r="B127" s="12" t="s">
        <v>492</v>
      </c>
      <c r="C127" s="4" t="s">
        <v>353</v>
      </c>
      <c r="D127" s="4" t="s">
        <v>55</v>
      </c>
      <c r="E127" s="20">
        <v>14790000.500000002</v>
      </c>
      <c r="F127" s="26">
        <v>0.35</v>
      </c>
      <c r="G127" s="20">
        <f t="shared" si="6"/>
        <v>9613500.3250000011</v>
      </c>
      <c r="H127" s="111" t="s">
        <v>476</v>
      </c>
    </row>
    <row r="128" spans="2:8" s="3" customFormat="1" ht="25.2" customHeight="1" x14ac:dyDescent="0.3">
      <c r="B128" s="12" t="s">
        <v>492</v>
      </c>
      <c r="C128" s="4" t="s">
        <v>323</v>
      </c>
      <c r="D128" s="4" t="s">
        <v>367</v>
      </c>
      <c r="E128" s="20">
        <v>12650000.000000002</v>
      </c>
      <c r="F128" s="26">
        <v>0.36</v>
      </c>
      <c r="G128" s="20">
        <f t="shared" si="6"/>
        <v>8096000.0000000009</v>
      </c>
      <c r="H128" s="112"/>
    </row>
    <row r="129" spans="2:8" s="3" customFormat="1" ht="25.2" customHeight="1" x14ac:dyDescent="0.3">
      <c r="B129" s="12" t="s">
        <v>492</v>
      </c>
      <c r="C129" s="4" t="s">
        <v>249</v>
      </c>
      <c r="D129" s="4" t="s">
        <v>433</v>
      </c>
      <c r="E129" s="20">
        <v>14014000.000000002</v>
      </c>
      <c r="F129" s="26">
        <v>0.34</v>
      </c>
      <c r="G129" s="20">
        <f t="shared" si="6"/>
        <v>9249240</v>
      </c>
      <c r="H129" s="112"/>
    </row>
    <row r="130" spans="2:8" s="3" customFormat="1" ht="25.2" customHeight="1" x14ac:dyDescent="0.3">
      <c r="B130" s="12" t="s">
        <v>492</v>
      </c>
      <c r="C130" s="4" t="s">
        <v>246</v>
      </c>
      <c r="D130" s="4" t="s">
        <v>53</v>
      </c>
      <c r="E130" s="20">
        <v>15990000.4</v>
      </c>
      <c r="F130" s="26">
        <v>0.4</v>
      </c>
      <c r="G130" s="20">
        <f t="shared" si="6"/>
        <v>9594000.2400000002</v>
      </c>
      <c r="H130" s="112"/>
    </row>
    <row r="131" spans="2:8" s="3" customFormat="1" ht="25.2" customHeight="1" x14ac:dyDescent="0.3">
      <c r="B131" s="12" t="s">
        <v>492</v>
      </c>
      <c r="C131" s="4" t="s">
        <v>241</v>
      </c>
      <c r="D131" s="4" t="s">
        <v>430</v>
      </c>
      <c r="E131" s="20">
        <v>15519900.000000002</v>
      </c>
      <c r="F131" s="26">
        <v>0.5</v>
      </c>
      <c r="G131" s="20">
        <f t="shared" si="6"/>
        <v>7759950.0000000009</v>
      </c>
      <c r="H131" s="112"/>
    </row>
    <row r="132" spans="2:8" s="3" customFormat="1" ht="25.2" customHeight="1" x14ac:dyDescent="0.3">
      <c r="B132" s="12" t="s">
        <v>492</v>
      </c>
      <c r="C132" s="4" t="s">
        <v>251</v>
      </c>
      <c r="D132" s="4" t="s">
        <v>55</v>
      </c>
      <c r="E132" s="20">
        <v>13690000.500000002</v>
      </c>
      <c r="F132" s="26">
        <v>0.3</v>
      </c>
      <c r="G132" s="20">
        <f t="shared" si="6"/>
        <v>9583000.3500000015</v>
      </c>
      <c r="H132" s="112"/>
    </row>
    <row r="133" spans="2:8" s="3" customFormat="1" ht="25.2" customHeight="1" x14ac:dyDescent="0.3">
      <c r="B133" s="12" t="s">
        <v>492</v>
      </c>
      <c r="C133" s="4" t="s">
        <v>203</v>
      </c>
      <c r="D133" s="4" t="s">
        <v>435</v>
      </c>
      <c r="E133" s="20">
        <v>11409999.700000001</v>
      </c>
      <c r="F133" s="26">
        <v>0.34</v>
      </c>
      <c r="G133" s="20">
        <f t="shared" si="6"/>
        <v>7530599.8020000001</v>
      </c>
      <c r="H133" s="112"/>
    </row>
    <row r="134" spans="2:8" s="3" customFormat="1" ht="25.2" customHeight="1" x14ac:dyDescent="0.3">
      <c r="B134" s="12" t="s">
        <v>492</v>
      </c>
      <c r="C134" s="4" t="s">
        <v>322</v>
      </c>
      <c r="D134" s="4" t="s">
        <v>336</v>
      </c>
      <c r="E134" s="20">
        <v>26589999.700000003</v>
      </c>
      <c r="F134" s="26">
        <v>0.44</v>
      </c>
      <c r="G134" s="20">
        <f t="shared" si="6"/>
        <v>14890399.832000002</v>
      </c>
      <c r="H134" s="95" t="s">
        <v>471</v>
      </c>
    </row>
    <row r="135" spans="2:8" s="3" customFormat="1" ht="25.2" customHeight="1" x14ac:dyDescent="0.3">
      <c r="B135" s="12" t="s">
        <v>492</v>
      </c>
      <c r="C135" s="4" t="s">
        <v>319</v>
      </c>
      <c r="D135" s="4" t="s">
        <v>55</v>
      </c>
      <c r="E135" s="20">
        <v>14389999.800000001</v>
      </c>
      <c r="F135" s="26">
        <v>0.32</v>
      </c>
      <c r="G135" s="20">
        <f t="shared" si="6"/>
        <v>9785199.8640000001</v>
      </c>
      <c r="H135" s="111" t="s">
        <v>476</v>
      </c>
    </row>
    <row r="136" spans="2:8" s="3" customFormat="1" ht="25.2" customHeight="1" x14ac:dyDescent="0.3">
      <c r="B136" s="12" t="s">
        <v>492</v>
      </c>
      <c r="C136" s="4" t="s">
        <v>215</v>
      </c>
      <c r="D136" s="4" t="s">
        <v>55</v>
      </c>
      <c r="E136" s="20">
        <v>12990000.100000001</v>
      </c>
      <c r="F136" s="26">
        <v>0.28000000000000003</v>
      </c>
      <c r="G136" s="20">
        <f t="shared" si="6"/>
        <v>9352800.0720000006</v>
      </c>
      <c r="H136" s="112"/>
    </row>
    <row r="137" spans="2:8" s="3" customFormat="1" ht="25.2" customHeight="1" x14ac:dyDescent="0.3">
      <c r="B137" s="12" t="s">
        <v>492</v>
      </c>
      <c r="C137" s="4" t="s">
        <v>347</v>
      </c>
      <c r="D137" s="4" t="s">
        <v>348</v>
      </c>
      <c r="E137" s="20">
        <v>14474900.000000002</v>
      </c>
      <c r="F137" s="26">
        <v>0.49</v>
      </c>
      <c r="G137" s="20">
        <f t="shared" si="6"/>
        <v>7382199.0000000009</v>
      </c>
      <c r="H137" s="113"/>
    </row>
    <row r="138" spans="2:8" s="3" customFormat="1" ht="25.2" customHeight="1" x14ac:dyDescent="0.3">
      <c r="B138" s="12" t="s">
        <v>492</v>
      </c>
      <c r="C138" s="4" t="s">
        <v>343</v>
      </c>
      <c r="D138" s="4" t="s">
        <v>336</v>
      </c>
      <c r="E138" s="20">
        <v>18990000</v>
      </c>
      <c r="F138" s="26">
        <v>0.3</v>
      </c>
      <c r="G138" s="20">
        <f t="shared" si="6"/>
        <v>13293000</v>
      </c>
      <c r="H138" s="111" t="s">
        <v>471</v>
      </c>
    </row>
    <row r="139" spans="2:8" s="3" customFormat="1" ht="25.2" customHeight="1" x14ac:dyDescent="0.3">
      <c r="B139" s="12" t="s">
        <v>492</v>
      </c>
      <c r="C139" s="4" t="s">
        <v>349</v>
      </c>
      <c r="D139" s="4" t="s">
        <v>336</v>
      </c>
      <c r="E139" s="20">
        <v>25090000.100000001</v>
      </c>
      <c r="F139" s="26">
        <v>0.42</v>
      </c>
      <c r="G139" s="20">
        <f t="shared" ref="G139:G147" si="7">E139*(1-F139)</f>
        <v>14552200.058000002</v>
      </c>
      <c r="H139" s="113"/>
    </row>
    <row r="140" spans="2:8" s="3" customFormat="1" ht="25.2" customHeight="1" x14ac:dyDescent="0.3">
      <c r="B140" s="12" t="s">
        <v>492</v>
      </c>
      <c r="C140" s="4" t="s">
        <v>344</v>
      </c>
      <c r="D140" s="4" t="s">
        <v>345</v>
      </c>
      <c r="E140" s="20">
        <v>15090000.200000001</v>
      </c>
      <c r="F140" s="26">
        <v>0.45</v>
      </c>
      <c r="G140" s="20">
        <f t="shared" si="7"/>
        <v>8299500.1100000013</v>
      </c>
      <c r="H140" s="111" t="s">
        <v>476</v>
      </c>
    </row>
    <row r="141" spans="2:8" s="3" customFormat="1" ht="25.2" customHeight="1" x14ac:dyDescent="0.3">
      <c r="B141" s="12" t="s">
        <v>492</v>
      </c>
      <c r="C141" s="4" t="s">
        <v>242</v>
      </c>
      <c r="D141" s="4" t="s">
        <v>436</v>
      </c>
      <c r="E141" s="20">
        <v>9964900</v>
      </c>
      <c r="F141" s="26">
        <v>0.4</v>
      </c>
      <c r="G141" s="20">
        <f t="shared" si="7"/>
        <v>5978940</v>
      </c>
      <c r="H141" s="112"/>
    </row>
    <row r="142" spans="2:8" s="3" customFormat="1" ht="25.2" customHeight="1" x14ac:dyDescent="0.3">
      <c r="B142" s="12" t="s">
        <v>492</v>
      </c>
      <c r="C142" s="4" t="s">
        <v>250</v>
      </c>
      <c r="D142" s="4" t="s">
        <v>55</v>
      </c>
      <c r="E142" s="20">
        <v>14090000.100000001</v>
      </c>
      <c r="F142" s="26">
        <v>0.37</v>
      </c>
      <c r="G142" s="20">
        <f t="shared" si="7"/>
        <v>8876700.063000001</v>
      </c>
      <c r="H142" s="112"/>
    </row>
    <row r="143" spans="2:8" s="3" customFormat="1" ht="25.2" customHeight="1" x14ac:dyDescent="0.3">
      <c r="B143" s="12" t="s">
        <v>492</v>
      </c>
      <c r="C143" s="4" t="s">
        <v>432</v>
      </c>
      <c r="D143" s="4" t="s">
        <v>433</v>
      </c>
      <c r="E143" s="20">
        <v>13189000.000000002</v>
      </c>
      <c r="F143" s="26">
        <v>0.36</v>
      </c>
      <c r="G143" s="20">
        <f t="shared" si="7"/>
        <v>8440960.0000000019</v>
      </c>
      <c r="H143" s="113"/>
    </row>
    <row r="144" spans="2:8" s="3" customFormat="1" ht="25.2" customHeight="1" x14ac:dyDescent="0.3">
      <c r="B144" s="12" t="s">
        <v>492</v>
      </c>
      <c r="C144" s="4" t="s">
        <v>243</v>
      </c>
      <c r="D144" s="4" t="s">
        <v>437</v>
      </c>
      <c r="E144" s="20">
        <v>22800000.300000001</v>
      </c>
      <c r="F144" s="26">
        <v>0.37</v>
      </c>
      <c r="G144" s="20">
        <f t="shared" si="7"/>
        <v>14364000.189000001</v>
      </c>
      <c r="H144" s="111" t="s">
        <v>471</v>
      </c>
    </row>
    <row r="145" spans="2:8" s="3" customFormat="1" ht="25.2" customHeight="1" x14ac:dyDescent="0.3">
      <c r="B145" s="12" t="s">
        <v>492</v>
      </c>
      <c r="C145" s="4" t="s">
        <v>244</v>
      </c>
      <c r="D145" s="4" t="s">
        <v>438</v>
      </c>
      <c r="E145" s="20">
        <v>27090000.300000001</v>
      </c>
      <c r="F145" s="26">
        <v>0.39</v>
      </c>
      <c r="G145" s="20">
        <f t="shared" si="7"/>
        <v>16524900.183</v>
      </c>
      <c r="H145" s="112"/>
    </row>
    <row r="146" spans="2:8" s="3" customFormat="1" ht="25.2" customHeight="1" x14ac:dyDescent="0.3">
      <c r="B146" s="12" t="s">
        <v>492</v>
      </c>
      <c r="C146" s="4" t="s">
        <v>365</v>
      </c>
      <c r="D146" s="4" t="s">
        <v>366</v>
      </c>
      <c r="E146" s="20">
        <v>22899800</v>
      </c>
      <c r="F146" s="26">
        <v>0.39</v>
      </c>
      <c r="G146" s="20">
        <f t="shared" si="7"/>
        <v>13968878</v>
      </c>
      <c r="H146" s="112"/>
    </row>
    <row r="147" spans="2:8" s="3" customFormat="1" ht="25.2" customHeight="1" thickBot="1" x14ac:dyDescent="0.35">
      <c r="B147" s="12" t="s">
        <v>492</v>
      </c>
      <c r="C147" s="4" t="s">
        <v>247</v>
      </c>
      <c r="D147" s="4" t="s">
        <v>364</v>
      </c>
      <c r="E147" s="20">
        <v>25090000.100000001</v>
      </c>
      <c r="F147" s="26">
        <v>0.45</v>
      </c>
      <c r="G147" s="20">
        <f t="shared" si="7"/>
        <v>13799500.055000002</v>
      </c>
      <c r="H147" s="118"/>
    </row>
    <row r="148" spans="2:8" s="3" customFormat="1" ht="25.2" customHeight="1" x14ac:dyDescent="0.3">
      <c r="B148" s="75" t="s">
        <v>490</v>
      </c>
      <c r="C148" s="76" t="s">
        <v>216</v>
      </c>
      <c r="D148" s="76" t="s">
        <v>217</v>
      </c>
      <c r="E148" s="77">
        <v>3290100.0000000005</v>
      </c>
      <c r="F148" s="78">
        <v>0.38</v>
      </c>
      <c r="G148" s="77">
        <f t="shared" ref="G148:G151" si="8">E148*(1-F148)</f>
        <v>2039862.0000000002</v>
      </c>
      <c r="H148" s="70"/>
    </row>
    <row r="149" spans="2:8" s="3" customFormat="1" ht="25.2" customHeight="1" x14ac:dyDescent="0.3">
      <c r="B149" s="90" t="s">
        <v>490</v>
      </c>
      <c r="C149" s="4" t="s">
        <v>160</v>
      </c>
      <c r="D149" s="4" t="s">
        <v>499</v>
      </c>
      <c r="E149" s="20">
        <v>7990400.0000000009</v>
      </c>
      <c r="F149" s="26">
        <v>0.42</v>
      </c>
      <c r="G149" s="20">
        <f t="shared" si="8"/>
        <v>4634432.0000000009</v>
      </c>
      <c r="H149" s="68"/>
    </row>
    <row r="150" spans="2:8" s="3" customFormat="1" ht="25.2" customHeight="1" x14ac:dyDescent="0.3">
      <c r="B150" s="12" t="s">
        <v>490</v>
      </c>
      <c r="C150" s="4" t="s">
        <v>358</v>
      </c>
      <c r="D150" s="4" t="s">
        <v>52</v>
      </c>
      <c r="E150" s="20">
        <v>1989900.0000000002</v>
      </c>
      <c r="F150" s="26">
        <v>0.38</v>
      </c>
      <c r="G150" s="20">
        <f t="shared" si="8"/>
        <v>1233738.0000000002</v>
      </c>
      <c r="H150" s="57"/>
    </row>
    <row r="151" spans="2:8" s="3" customFormat="1" ht="25.2" customHeight="1" x14ac:dyDescent="0.3">
      <c r="B151" s="12" t="s">
        <v>490</v>
      </c>
      <c r="C151" s="4" t="s">
        <v>208</v>
      </c>
      <c r="D151" s="4" t="s">
        <v>440</v>
      </c>
      <c r="E151" s="20">
        <v>12989900.000000002</v>
      </c>
      <c r="F151" s="26">
        <v>0.42</v>
      </c>
      <c r="G151" s="20">
        <f t="shared" si="8"/>
        <v>7534142.0000000019</v>
      </c>
      <c r="H151" s="57" t="s">
        <v>476</v>
      </c>
    </row>
    <row r="152" spans="2:8" s="3" customFormat="1" ht="25.2" customHeight="1" x14ac:dyDescent="0.3">
      <c r="B152" s="12" t="s">
        <v>490</v>
      </c>
      <c r="C152" s="4" t="s">
        <v>253</v>
      </c>
      <c r="D152" s="4" t="s">
        <v>272</v>
      </c>
      <c r="E152" s="20">
        <v>3490300.0000000005</v>
      </c>
      <c r="F152" s="26">
        <v>0.38</v>
      </c>
      <c r="G152" s="20">
        <f t="shared" ref="G152:G189" si="9">E152*(1-F152)</f>
        <v>2163986.0000000005</v>
      </c>
      <c r="H152" s="57"/>
    </row>
    <row r="153" spans="2:8" s="3" customFormat="1" ht="25.2" customHeight="1" x14ac:dyDescent="0.3">
      <c r="B153" s="12" t="s">
        <v>490</v>
      </c>
      <c r="C153" s="4" t="s">
        <v>176</v>
      </c>
      <c r="D153" s="4" t="s">
        <v>178</v>
      </c>
      <c r="E153" s="20">
        <v>2290200</v>
      </c>
      <c r="F153" s="26">
        <v>0.36</v>
      </c>
      <c r="G153" s="20">
        <f t="shared" si="9"/>
        <v>1465728</v>
      </c>
      <c r="H153" s="57"/>
    </row>
    <row r="154" spans="2:8" s="3" customFormat="1" ht="25.2" customHeight="1" x14ac:dyDescent="0.3">
      <c r="B154" s="12" t="s">
        <v>490</v>
      </c>
      <c r="C154" s="4" t="s">
        <v>186</v>
      </c>
      <c r="D154" s="4" t="s">
        <v>52</v>
      </c>
      <c r="E154" s="20">
        <v>2290200</v>
      </c>
      <c r="F154" s="26">
        <v>0.38</v>
      </c>
      <c r="G154" s="20">
        <f t="shared" si="9"/>
        <v>1419924</v>
      </c>
      <c r="H154" s="57"/>
    </row>
    <row r="155" spans="2:8" s="3" customFormat="1" ht="25.2" customHeight="1" x14ac:dyDescent="0.3">
      <c r="B155" s="12" t="s">
        <v>490</v>
      </c>
      <c r="C155" s="4" t="s">
        <v>199</v>
      </c>
      <c r="D155" s="4" t="s">
        <v>200</v>
      </c>
      <c r="E155" s="20">
        <v>5989500.0000000009</v>
      </c>
      <c r="F155" s="26">
        <v>0.4</v>
      </c>
      <c r="G155" s="20">
        <f t="shared" ref="G155" si="10">E155*(1-F155)</f>
        <v>3593700.0000000005</v>
      </c>
      <c r="H155" s="69"/>
    </row>
    <row r="156" spans="2:8" s="3" customFormat="1" ht="25.2" customHeight="1" thickBot="1" x14ac:dyDescent="0.35">
      <c r="B156" s="83" t="s">
        <v>490</v>
      </c>
      <c r="C156" s="84" t="s">
        <v>355</v>
      </c>
      <c r="D156" s="84" t="s">
        <v>356</v>
      </c>
      <c r="E156" s="85">
        <v>19990000</v>
      </c>
      <c r="F156" s="86">
        <v>0.27</v>
      </c>
      <c r="G156" s="85">
        <f t="shared" si="9"/>
        <v>14592700</v>
      </c>
      <c r="H156" s="74" t="s">
        <v>489</v>
      </c>
    </row>
    <row r="157" spans="2:8" s="3" customFormat="1" ht="25.2" customHeight="1" x14ac:dyDescent="0.3">
      <c r="B157" s="75" t="s">
        <v>488</v>
      </c>
      <c r="C157" s="76" t="s">
        <v>443</v>
      </c>
      <c r="D157" s="76" t="s">
        <v>444</v>
      </c>
      <c r="E157" s="77">
        <v>4791000</v>
      </c>
      <c r="F157" s="78">
        <v>0.42</v>
      </c>
      <c r="G157" s="77">
        <v>2778780.0000000005</v>
      </c>
      <c r="H157" s="70"/>
    </row>
    <row r="158" spans="2:8" s="3" customFormat="1" ht="25.2" customHeight="1" x14ac:dyDescent="0.3">
      <c r="B158" s="12" t="s">
        <v>488</v>
      </c>
      <c r="C158" s="4" t="s">
        <v>255</v>
      </c>
      <c r="D158" s="4" t="s">
        <v>273</v>
      </c>
      <c r="E158" s="20">
        <v>3989700.0000000005</v>
      </c>
      <c r="F158" s="26">
        <v>0.38</v>
      </c>
      <c r="G158" s="20">
        <f t="shared" si="9"/>
        <v>2473614.0000000005</v>
      </c>
      <c r="H158" s="57"/>
    </row>
    <row r="159" spans="2:8" s="3" customFormat="1" ht="25.2" customHeight="1" x14ac:dyDescent="0.3">
      <c r="B159" s="12" t="s">
        <v>488</v>
      </c>
      <c r="C159" s="4" t="s">
        <v>187</v>
      </c>
      <c r="D159" s="4" t="s">
        <v>162</v>
      </c>
      <c r="E159" s="20">
        <v>3250500.0000000005</v>
      </c>
      <c r="F159" s="26">
        <v>0.34</v>
      </c>
      <c r="G159" s="20">
        <f t="shared" si="9"/>
        <v>2145330</v>
      </c>
      <c r="H159" s="57"/>
    </row>
    <row r="160" spans="2:8" s="3" customFormat="1" ht="25.2" customHeight="1" x14ac:dyDescent="0.3">
      <c r="B160" s="12" t="s">
        <v>488</v>
      </c>
      <c r="C160" s="4" t="s">
        <v>256</v>
      </c>
      <c r="D160" s="4" t="s">
        <v>441</v>
      </c>
      <c r="E160" s="20">
        <v>4390100</v>
      </c>
      <c r="F160" s="26">
        <v>0.38</v>
      </c>
      <c r="G160" s="20">
        <f t="shared" si="9"/>
        <v>2721862</v>
      </c>
      <c r="H160" s="57"/>
    </row>
    <row r="161" spans="2:8" s="3" customFormat="1" ht="25.2" customHeight="1" x14ac:dyDescent="0.3">
      <c r="B161" s="12" t="s">
        <v>488</v>
      </c>
      <c r="C161" s="4" t="s">
        <v>167</v>
      </c>
      <c r="D161" s="4" t="s">
        <v>162</v>
      </c>
      <c r="E161" s="20">
        <v>2989800.0000000005</v>
      </c>
      <c r="F161" s="26">
        <v>0.38</v>
      </c>
      <c r="G161" s="20">
        <f t="shared" si="9"/>
        <v>1853676.0000000002</v>
      </c>
      <c r="H161" s="57"/>
    </row>
    <row r="162" spans="2:8" s="3" customFormat="1" ht="25.2" customHeight="1" x14ac:dyDescent="0.3">
      <c r="B162" s="12" t="s">
        <v>488</v>
      </c>
      <c r="C162" s="4" t="s">
        <v>195</v>
      </c>
      <c r="D162" s="4" t="s">
        <v>442</v>
      </c>
      <c r="E162" s="20">
        <v>2290200</v>
      </c>
      <c r="F162" s="26">
        <v>0.33</v>
      </c>
      <c r="G162" s="20">
        <f t="shared" si="9"/>
        <v>1534433.9999999998</v>
      </c>
      <c r="H162" s="57"/>
    </row>
    <row r="163" spans="2:8" s="3" customFormat="1" ht="25.2" customHeight="1" thickBot="1" x14ac:dyDescent="0.35">
      <c r="B163" s="71" t="s">
        <v>488</v>
      </c>
      <c r="C163" s="51" t="s">
        <v>254</v>
      </c>
      <c r="D163" s="51" t="s">
        <v>339</v>
      </c>
      <c r="E163" s="72">
        <v>12990000</v>
      </c>
      <c r="F163" s="73">
        <v>0.4</v>
      </c>
      <c r="G163" s="72">
        <f t="shared" si="9"/>
        <v>7794000</v>
      </c>
      <c r="H163" s="57" t="s">
        <v>476</v>
      </c>
    </row>
    <row r="164" spans="2:8" s="3" customFormat="1" ht="25.2" customHeight="1" x14ac:dyDescent="0.3">
      <c r="B164" s="75" t="s">
        <v>487</v>
      </c>
      <c r="C164" s="76" t="s">
        <v>445</v>
      </c>
      <c r="D164" s="76" t="s">
        <v>446</v>
      </c>
      <c r="E164" s="77">
        <v>10190400</v>
      </c>
      <c r="F164" s="78">
        <v>0.45</v>
      </c>
      <c r="G164" s="77">
        <f t="shared" si="9"/>
        <v>5604720</v>
      </c>
      <c r="H164" s="70" t="s">
        <v>476</v>
      </c>
    </row>
    <row r="165" spans="2:8" s="3" customFormat="1" ht="25.2" customHeight="1" x14ac:dyDescent="0.3">
      <c r="B165" s="79" t="s">
        <v>487</v>
      </c>
      <c r="C165" s="80" t="s">
        <v>313</v>
      </c>
      <c r="D165" s="80" t="s">
        <v>337</v>
      </c>
      <c r="E165" s="81">
        <v>5289900</v>
      </c>
      <c r="F165" s="82">
        <v>0.35</v>
      </c>
      <c r="G165" s="81">
        <f t="shared" si="9"/>
        <v>3438435</v>
      </c>
      <c r="H165" s="57" t="s">
        <v>352</v>
      </c>
    </row>
    <row r="166" spans="2:8" s="3" customFormat="1" ht="25.2" customHeight="1" x14ac:dyDescent="0.3">
      <c r="B166" s="12" t="s">
        <v>487</v>
      </c>
      <c r="C166" s="4" t="s">
        <v>312</v>
      </c>
      <c r="D166" s="4" t="s">
        <v>338</v>
      </c>
      <c r="E166" s="20">
        <v>6890400.0000000009</v>
      </c>
      <c r="F166" s="26">
        <v>0.4</v>
      </c>
      <c r="G166" s="20">
        <f t="shared" si="9"/>
        <v>4134240.0000000005</v>
      </c>
      <c r="H166" s="57" t="s">
        <v>352</v>
      </c>
    </row>
    <row r="167" spans="2:8" s="3" customFormat="1" ht="25.2" customHeight="1" x14ac:dyDescent="0.3">
      <c r="B167" s="12" t="s">
        <v>487</v>
      </c>
      <c r="C167" s="4" t="s">
        <v>447</v>
      </c>
      <c r="D167" s="4" t="s">
        <v>448</v>
      </c>
      <c r="E167" s="20">
        <v>1490500.0000000002</v>
      </c>
      <c r="F167" s="26">
        <v>0.51400000000000001</v>
      </c>
      <c r="G167" s="20">
        <f t="shared" si="9"/>
        <v>724383.00000000012</v>
      </c>
      <c r="H167" s="57"/>
    </row>
    <row r="168" spans="2:8" s="3" customFormat="1" ht="25.2" customHeight="1" thickBot="1" x14ac:dyDescent="0.35">
      <c r="B168" s="71" t="s">
        <v>487</v>
      </c>
      <c r="C168" s="51" t="s">
        <v>449</v>
      </c>
      <c r="D168" s="51" t="s">
        <v>450</v>
      </c>
      <c r="E168" s="72">
        <v>1989900.0000000002</v>
      </c>
      <c r="F168" s="73">
        <v>0.5</v>
      </c>
      <c r="G168" s="72">
        <f t="shared" si="9"/>
        <v>994950.00000000012</v>
      </c>
      <c r="H168" s="74"/>
    </row>
    <row r="169" spans="2:8" s="3" customFormat="1" ht="25.2" customHeight="1" x14ac:dyDescent="0.3">
      <c r="B169" s="79" t="s">
        <v>451</v>
      </c>
      <c r="C169" s="80" t="s">
        <v>84</v>
      </c>
      <c r="D169" s="80" t="s">
        <v>453</v>
      </c>
      <c r="E169" s="81">
        <v>11790000.42</v>
      </c>
      <c r="F169" s="82">
        <v>0.4</v>
      </c>
      <c r="G169" s="81">
        <f t="shared" si="9"/>
        <v>7074000.2519999994</v>
      </c>
      <c r="H169" s="70"/>
    </row>
    <row r="170" spans="2:8" s="3" customFormat="1" ht="25.2" customHeight="1" x14ac:dyDescent="0.3">
      <c r="B170" s="79" t="s">
        <v>451</v>
      </c>
      <c r="C170" s="80" t="s">
        <v>42</v>
      </c>
      <c r="D170" s="80" t="s">
        <v>452</v>
      </c>
      <c r="E170" s="81">
        <v>13690000.5</v>
      </c>
      <c r="F170" s="82">
        <v>0.4</v>
      </c>
      <c r="G170" s="81">
        <f t="shared" si="9"/>
        <v>8214000.2999999998</v>
      </c>
      <c r="H170" s="57"/>
    </row>
    <row r="171" spans="2:8" s="3" customFormat="1" ht="25.2" customHeight="1" x14ac:dyDescent="0.3">
      <c r="B171" s="79" t="s">
        <v>451</v>
      </c>
      <c r="C171" s="80" t="s">
        <v>43</v>
      </c>
      <c r="D171" s="80" t="s">
        <v>454</v>
      </c>
      <c r="E171" s="81">
        <v>16290000.1</v>
      </c>
      <c r="F171" s="82">
        <v>0.4</v>
      </c>
      <c r="G171" s="81">
        <f t="shared" si="9"/>
        <v>9774000.0599999987</v>
      </c>
      <c r="H171" s="57"/>
    </row>
    <row r="172" spans="2:8" s="3" customFormat="1" ht="25.2" customHeight="1" x14ac:dyDescent="0.3">
      <c r="B172" s="79" t="s">
        <v>451</v>
      </c>
      <c r="C172" s="80" t="s">
        <v>83</v>
      </c>
      <c r="D172" s="80" t="s">
        <v>455</v>
      </c>
      <c r="E172" s="81">
        <v>13590000.050000001</v>
      </c>
      <c r="F172" s="82">
        <v>0.4</v>
      </c>
      <c r="G172" s="81">
        <f t="shared" si="9"/>
        <v>8154000.0300000003</v>
      </c>
      <c r="H172" s="57"/>
    </row>
    <row r="173" spans="2:8" s="3" customFormat="1" ht="25.2" customHeight="1" x14ac:dyDescent="0.3">
      <c r="B173" s="12" t="s">
        <v>451</v>
      </c>
      <c r="C173" s="4" t="s">
        <v>6</v>
      </c>
      <c r="D173" s="4" t="s">
        <v>49</v>
      </c>
      <c r="E173" s="20">
        <v>10190000</v>
      </c>
      <c r="F173" s="26">
        <v>0.33</v>
      </c>
      <c r="G173" s="20">
        <f t="shared" si="9"/>
        <v>6827299.9999999991</v>
      </c>
      <c r="H173" s="57"/>
    </row>
    <row r="174" spans="2:8" s="3" customFormat="1" ht="25.2" customHeight="1" x14ac:dyDescent="0.3">
      <c r="B174" s="12" t="s">
        <v>451</v>
      </c>
      <c r="C174" s="4" t="s">
        <v>264</v>
      </c>
      <c r="D174" s="4" t="s">
        <v>368</v>
      </c>
      <c r="E174" s="20">
        <v>14487999.130000001</v>
      </c>
      <c r="F174" s="26">
        <v>0.35</v>
      </c>
      <c r="G174" s="20">
        <f t="shared" si="9"/>
        <v>9417199.4345000014</v>
      </c>
      <c r="H174" s="57"/>
    </row>
    <row r="175" spans="2:8" s="3" customFormat="1" ht="25.2" customHeight="1" x14ac:dyDescent="0.3">
      <c r="B175" s="12" t="s">
        <v>451</v>
      </c>
      <c r="C175" s="4" t="s">
        <v>50</v>
      </c>
      <c r="D175" s="4" t="s">
        <v>51</v>
      </c>
      <c r="E175" s="20">
        <v>11589999.52</v>
      </c>
      <c r="F175" s="26">
        <v>0.38</v>
      </c>
      <c r="G175" s="20">
        <f t="shared" si="9"/>
        <v>7185799.7023999998</v>
      </c>
      <c r="H175" s="57"/>
    </row>
    <row r="176" spans="2:8" s="3" customFormat="1" ht="25.2" customHeight="1" thickBot="1" x14ac:dyDescent="0.35">
      <c r="B176" s="102" t="s">
        <v>451</v>
      </c>
      <c r="C176" s="35" t="s">
        <v>265</v>
      </c>
      <c r="D176" s="35" t="s">
        <v>274</v>
      </c>
      <c r="E176" s="103">
        <v>29290000.52</v>
      </c>
      <c r="F176" s="104">
        <v>0.38</v>
      </c>
      <c r="G176" s="103">
        <f t="shared" si="9"/>
        <v>18159800.3224</v>
      </c>
      <c r="H176" s="96"/>
    </row>
    <row r="177" spans="2:8" s="3" customFormat="1" ht="62.4" customHeight="1" x14ac:dyDescent="0.3">
      <c r="B177" s="75" t="s">
        <v>456</v>
      </c>
      <c r="C177" s="76" t="s">
        <v>219</v>
      </c>
      <c r="D177" s="76" t="s">
        <v>457</v>
      </c>
      <c r="E177" s="77">
        <v>6789000</v>
      </c>
      <c r="F177" s="78">
        <v>0.35</v>
      </c>
      <c r="G177" s="98">
        <f t="shared" si="9"/>
        <v>4412850</v>
      </c>
      <c r="H177" s="106" t="s">
        <v>513</v>
      </c>
    </row>
    <row r="178" spans="2:8" s="3" customFormat="1" ht="25.2" customHeight="1" x14ac:dyDescent="0.3">
      <c r="B178" s="91" t="s">
        <v>456</v>
      </c>
      <c r="C178" s="92" t="s">
        <v>458</v>
      </c>
      <c r="D178" s="92" t="s">
        <v>459</v>
      </c>
      <c r="E178" s="93">
        <v>9989000</v>
      </c>
      <c r="F178" s="94">
        <v>0.22</v>
      </c>
      <c r="G178" s="99">
        <f t="shared" si="9"/>
        <v>7791420</v>
      </c>
      <c r="H178" s="107"/>
    </row>
    <row r="179" spans="2:8" s="3" customFormat="1" ht="25.2" customHeight="1" x14ac:dyDescent="0.3">
      <c r="B179" s="79" t="s">
        <v>456</v>
      </c>
      <c r="C179" s="80" t="s">
        <v>359</v>
      </c>
      <c r="D179" s="80" t="s">
        <v>461</v>
      </c>
      <c r="E179" s="81">
        <v>7339000</v>
      </c>
      <c r="F179" s="82">
        <v>0.28000000000000003</v>
      </c>
      <c r="G179" s="105">
        <f>E179*(1-F179)</f>
        <v>5284080</v>
      </c>
      <c r="H179" s="107"/>
    </row>
    <row r="180" spans="2:8" s="3" customFormat="1" ht="25.2" customHeight="1" x14ac:dyDescent="0.3">
      <c r="B180" s="79" t="s">
        <v>456</v>
      </c>
      <c r="C180" s="80" t="s">
        <v>220</v>
      </c>
      <c r="D180" s="80" t="s">
        <v>510</v>
      </c>
      <c r="E180" s="81">
        <v>9292000</v>
      </c>
      <c r="F180" s="82">
        <v>0.4</v>
      </c>
      <c r="G180" s="105">
        <f>E180*(1-F180)</f>
        <v>5575200</v>
      </c>
      <c r="H180" s="108"/>
    </row>
    <row r="181" spans="2:8" s="3" customFormat="1" ht="25.2" customHeight="1" x14ac:dyDescent="0.3">
      <c r="B181" s="91" t="s">
        <v>456</v>
      </c>
      <c r="C181" s="92" t="s">
        <v>218</v>
      </c>
      <c r="D181" s="92" t="s">
        <v>504</v>
      </c>
      <c r="E181" s="93">
        <v>15529000</v>
      </c>
      <c r="F181" s="94">
        <v>0.43</v>
      </c>
      <c r="G181" s="99">
        <f>E181*(1-F181)</f>
        <v>8851530.0000000019</v>
      </c>
      <c r="H181" s="109" t="s">
        <v>514</v>
      </c>
    </row>
    <row r="182" spans="2:8" s="3" customFormat="1" ht="25.2" customHeight="1" x14ac:dyDescent="0.3">
      <c r="B182" s="12" t="s">
        <v>456</v>
      </c>
      <c r="C182" s="4" t="s">
        <v>260</v>
      </c>
      <c r="D182" s="4" t="s">
        <v>505</v>
      </c>
      <c r="E182" s="20">
        <v>5189000</v>
      </c>
      <c r="F182" s="26">
        <v>0.28000000000000003</v>
      </c>
      <c r="G182" s="100">
        <f t="shared" si="9"/>
        <v>3736080</v>
      </c>
      <c r="H182" s="107"/>
    </row>
    <row r="183" spans="2:8" s="3" customFormat="1" ht="25.2" customHeight="1" x14ac:dyDescent="0.3">
      <c r="B183" s="12" t="s">
        <v>456</v>
      </c>
      <c r="C183" s="4" t="s">
        <v>261</v>
      </c>
      <c r="D183" s="4" t="s">
        <v>460</v>
      </c>
      <c r="E183" s="20">
        <v>5289000</v>
      </c>
      <c r="F183" s="26">
        <v>0.3</v>
      </c>
      <c r="G183" s="100">
        <f t="shared" si="9"/>
        <v>3702299.9999999995</v>
      </c>
      <c r="H183" s="107"/>
    </row>
    <row r="184" spans="2:8" s="3" customFormat="1" ht="25.2" customHeight="1" x14ac:dyDescent="0.3">
      <c r="B184" s="12" t="s">
        <v>456</v>
      </c>
      <c r="C184" s="4" t="s">
        <v>169</v>
      </c>
      <c r="D184" s="4" t="s">
        <v>506</v>
      </c>
      <c r="E184" s="20">
        <v>5289000</v>
      </c>
      <c r="F184" s="26">
        <v>0.25</v>
      </c>
      <c r="G184" s="100">
        <f t="shared" si="9"/>
        <v>3966750</v>
      </c>
      <c r="H184" s="107"/>
    </row>
    <row r="185" spans="2:8" s="3" customFormat="1" ht="25.2" customHeight="1" x14ac:dyDescent="0.3">
      <c r="B185" s="12" t="s">
        <v>456</v>
      </c>
      <c r="C185" s="4" t="s">
        <v>263</v>
      </c>
      <c r="D185" s="4" t="s">
        <v>507</v>
      </c>
      <c r="E185" s="20">
        <v>5339000</v>
      </c>
      <c r="F185" s="26">
        <v>0.25</v>
      </c>
      <c r="G185" s="100">
        <f t="shared" si="9"/>
        <v>4004250</v>
      </c>
      <c r="H185" s="107"/>
    </row>
    <row r="186" spans="2:8" s="3" customFormat="1" ht="25.2" customHeight="1" x14ac:dyDescent="0.3">
      <c r="B186" s="12" t="s">
        <v>456</v>
      </c>
      <c r="C186" s="4" t="s">
        <v>462</v>
      </c>
      <c r="D186" s="4" t="s">
        <v>463</v>
      </c>
      <c r="E186" s="20">
        <v>5589000</v>
      </c>
      <c r="F186" s="26">
        <v>0.25</v>
      </c>
      <c r="G186" s="100">
        <f t="shared" si="9"/>
        <v>4191750</v>
      </c>
      <c r="H186" s="107"/>
    </row>
    <row r="187" spans="2:8" s="3" customFormat="1" ht="25.2" customHeight="1" x14ac:dyDescent="0.3">
      <c r="B187" s="12" t="s">
        <v>456</v>
      </c>
      <c r="C187" s="4" t="s">
        <v>508</v>
      </c>
      <c r="D187" s="4" t="s">
        <v>509</v>
      </c>
      <c r="E187" s="20">
        <v>5389000</v>
      </c>
      <c r="F187" s="26">
        <v>0.2</v>
      </c>
      <c r="G187" s="100">
        <f t="shared" si="9"/>
        <v>4311200</v>
      </c>
      <c r="H187" s="107"/>
    </row>
    <row r="188" spans="2:8" s="3" customFormat="1" ht="25.2" customHeight="1" x14ac:dyDescent="0.3">
      <c r="B188" s="12" t="s">
        <v>456</v>
      </c>
      <c r="C188" s="4" t="s">
        <v>221</v>
      </c>
      <c r="D188" s="4" t="s">
        <v>464</v>
      </c>
      <c r="E188" s="20">
        <v>46989000</v>
      </c>
      <c r="F188" s="26">
        <v>0.4</v>
      </c>
      <c r="G188" s="100">
        <f t="shared" si="9"/>
        <v>28193400</v>
      </c>
      <c r="H188" s="107"/>
    </row>
    <row r="189" spans="2:8" s="3" customFormat="1" ht="25.2" customHeight="1" thickBot="1" x14ac:dyDescent="0.35">
      <c r="B189" s="71" t="s">
        <v>456</v>
      </c>
      <c r="C189" s="51" t="s">
        <v>465</v>
      </c>
      <c r="D189" s="51" t="s">
        <v>466</v>
      </c>
      <c r="E189" s="72">
        <v>54990000</v>
      </c>
      <c r="F189" s="73">
        <v>0.3</v>
      </c>
      <c r="G189" s="101">
        <f t="shared" si="9"/>
        <v>38493000</v>
      </c>
      <c r="H189" s="110"/>
    </row>
    <row r="190" spans="2:8" x14ac:dyDescent="0.3">
      <c r="F190" s="65"/>
    </row>
    <row r="191" spans="2:8" ht="15.6" x14ac:dyDescent="0.3">
      <c r="C191" s="66" t="s">
        <v>484</v>
      </c>
      <c r="F191" s="65"/>
    </row>
    <row r="192" spans="2:8" ht="15.6" x14ac:dyDescent="0.3">
      <c r="C192" s="67" t="s">
        <v>478</v>
      </c>
    </row>
    <row r="193" spans="3:3" ht="15.6" x14ac:dyDescent="0.3">
      <c r="C193" s="66" t="s">
        <v>479</v>
      </c>
    </row>
    <row r="194" spans="3:3" ht="15.6" x14ac:dyDescent="0.3">
      <c r="C194" s="67" t="s">
        <v>480</v>
      </c>
    </row>
    <row r="195" spans="3:3" ht="15.6" x14ac:dyDescent="0.3">
      <c r="C195" s="66" t="s">
        <v>512</v>
      </c>
    </row>
    <row r="196" spans="3:3" ht="15.6" x14ac:dyDescent="0.3">
      <c r="C196" s="66" t="s">
        <v>511</v>
      </c>
    </row>
    <row r="197" spans="3:3" ht="15.6" x14ac:dyDescent="0.3">
      <c r="C197" s="66" t="s">
        <v>485</v>
      </c>
    </row>
    <row r="198" spans="3:3" ht="15.6" x14ac:dyDescent="0.3">
      <c r="C198" s="66" t="s">
        <v>486</v>
      </c>
    </row>
    <row r="199" spans="3:3" ht="15.6" x14ac:dyDescent="0.3">
      <c r="C199" s="66" t="s">
        <v>481</v>
      </c>
    </row>
    <row r="200" spans="3:3" ht="15.6" x14ac:dyDescent="0.3">
      <c r="C200" s="66" t="s">
        <v>482</v>
      </c>
    </row>
    <row r="201" spans="3:3" ht="15.6" x14ac:dyDescent="0.3">
      <c r="C201" s="66" t="s">
        <v>483</v>
      </c>
    </row>
    <row r="202" spans="3:3" ht="15.6" x14ac:dyDescent="0.3">
      <c r="C202" s="67" t="s">
        <v>515</v>
      </c>
    </row>
  </sheetData>
  <autoFilter ref="B1:H189">
    <filterColumn colId="0" showButton="0"/>
    <filterColumn colId="1" showButton="0"/>
    <filterColumn colId="2" showButton="0"/>
    <filterColumn colId="3" showButton="0"/>
    <filterColumn colId="4" showButton="0"/>
    <filterColumn colId="5" showButton="0"/>
  </autoFilter>
  <mergeCells count="37">
    <mergeCell ref="H38:H39"/>
    <mergeCell ref="H41:H42"/>
    <mergeCell ref="H34:H37"/>
    <mergeCell ref="H58:H59"/>
    <mergeCell ref="H96:H98"/>
    <mergeCell ref="H68:H69"/>
    <mergeCell ref="H61:H64"/>
    <mergeCell ref="H43:H51"/>
    <mergeCell ref="H52:H56"/>
    <mergeCell ref="H77:H79"/>
    <mergeCell ref="H80:H85"/>
    <mergeCell ref="H86:H87"/>
    <mergeCell ref="H90:H91"/>
    <mergeCell ref="H93:H94"/>
    <mergeCell ref="B2:H2"/>
    <mergeCell ref="B1:H1"/>
    <mergeCell ref="H24:H25"/>
    <mergeCell ref="H27:H28"/>
    <mergeCell ref="H29:H33"/>
    <mergeCell ref="H4:H7"/>
    <mergeCell ref="H8:H15"/>
    <mergeCell ref="H17:H21"/>
    <mergeCell ref="H177:H180"/>
    <mergeCell ref="H181:H189"/>
    <mergeCell ref="H99:H100"/>
    <mergeCell ref="H102:H103"/>
    <mergeCell ref="H107:H109"/>
    <mergeCell ref="H110:H111"/>
    <mergeCell ref="H113:H116"/>
    <mergeCell ref="H144:H147"/>
    <mergeCell ref="H117:H118"/>
    <mergeCell ref="H119:H122"/>
    <mergeCell ref="H123:H124"/>
    <mergeCell ref="H127:H133"/>
    <mergeCell ref="H135:H137"/>
    <mergeCell ref="H138:H139"/>
    <mergeCell ref="H140:H143"/>
  </mergeCells>
  <conditionalFormatting sqref="D3">
    <cfRule type="duplicateValues" dxfId="410" priority="2046"/>
  </conditionalFormatting>
  <conditionalFormatting sqref="B3">
    <cfRule type="duplicateValues" dxfId="409" priority="1795"/>
  </conditionalFormatting>
  <conditionalFormatting sqref="C132">
    <cfRule type="duplicateValues" dxfId="408" priority="2408"/>
  </conditionalFormatting>
  <conditionalFormatting sqref="C130">
    <cfRule type="duplicateValues" dxfId="407" priority="1201"/>
  </conditionalFormatting>
  <conditionalFormatting sqref="C130">
    <cfRule type="duplicateValues" dxfId="406" priority="1200"/>
  </conditionalFormatting>
  <conditionalFormatting sqref="C203:C1048576 C190 C116:C118 C113:C114 C3">
    <cfRule type="duplicateValues" dxfId="405" priority="2937"/>
  </conditionalFormatting>
  <conditionalFormatting sqref="C203:C1048576 C190">
    <cfRule type="duplicateValues" dxfId="404" priority="2950"/>
  </conditionalFormatting>
  <conditionalFormatting sqref="C203:C1048576 C190 C128:C130 C77 C12:C14 C113:C120 C30 C16:C17 C99:C100 C3 C132 C86 C90:C91 C88">
    <cfRule type="duplicateValues" dxfId="403" priority="2974"/>
  </conditionalFormatting>
  <conditionalFormatting sqref="C203:C1048576 C190 C11:C14 C30 C16:C17 C3 C113:C120 C132 C86 C99:C100 C90:C91 C76:C78 C80:C82 C88 C123:C130">
    <cfRule type="duplicateValues" dxfId="402" priority="1117"/>
  </conditionalFormatting>
  <conditionalFormatting sqref="C119:C120">
    <cfRule type="duplicateValues" dxfId="401" priority="3001"/>
  </conditionalFormatting>
  <conditionalFormatting sqref="C113">
    <cfRule type="duplicateValues" dxfId="400" priority="1088"/>
  </conditionalFormatting>
  <conditionalFormatting sqref="C113">
    <cfRule type="duplicateValues" dxfId="399" priority="1089"/>
  </conditionalFormatting>
  <conditionalFormatting sqref="C113">
    <cfRule type="duplicateValues" dxfId="398" priority="1090"/>
  </conditionalFormatting>
  <conditionalFormatting sqref="C113">
    <cfRule type="duplicateValues" dxfId="397" priority="1087"/>
  </conditionalFormatting>
  <conditionalFormatting sqref="C113">
    <cfRule type="duplicateValues" dxfId="396" priority="1086"/>
  </conditionalFormatting>
  <conditionalFormatting sqref="C112">
    <cfRule type="duplicateValues" dxfId="395" priority="1083"/>
  </conditionalFormatting>
  <conditionalFormatting sqref="C112">
    <cfRule type="duplicateValues" dxfId="394" priority="1084"/>
  </conditionalFormatting>
  <conditionalFormatting sqref="C112">
    <cfRule type="duplicateValues" dxfId="393" priority="1085"/>
  </conditionalFormatting>
  <conditionalFormatting sqref="C112">
    <cfRule type="duplicateValues" dxfId="392" priority="1082"/>
  </conditionalFormatting>
  <conditionalFormatting sqref="C112">
    <cfRule type="duplicateValues" dxfId="391" priority="1081"/>
  </conditionalFormatting>
  <conditionalFormatting sqref="C203:C1048576 C190 C30 C16:C17 C132 C86 C99:C100 C112:C120 C3:C5 C90:C91 C8:C14 C76:C78 C80:C82 C88 C123:C130">
    <cfRule type="duplicateValues" dxfId="390" priority="949"/>
  </conditionalFormatting>
  <conditionalFormatting sqref="C203:C1048576">
    <cfRule type="duplicateValues" dxfId="389" priority="905"/>
  </conditionalFormatting>
  <conditionalFormatting sqref="C30 C12:C14">
    <cfRule type="duplicateValues" dxfId="388" priority="3367"/>
  </conditionalFormatting>
  <conditionalFormatting sqref="C30 C16:C17 C12:C14">
    <cfRule type="duplicateValues" dxfId="387" priority="3560"/>
  </conditionalFormatting>
  <conditionalFormatting sqref="C15">
    <cfRule type="duplicateValues" dxfId="386" priority="839"/>
  </conditionalFormatting>
  <conditionalFormatting sqref="C15">
    <cfRule type="duplicateValues" dxfId="385" priority="838"/>
  </conditionalFormatting>
  <conditionalFormatting sqref="C15">
    <cfRule type="duplicateValues" dxfId="384" priority="837"/>
  </conditionalFormatting>
  <conditionalFormatting sqref="C15">
    <cfRule type="duplicateValues" dxfId="383" priority="836"/>
  </conditionalFormatting>
  <conditionalFormatting sqref="C15">
    <cfRule type="duplicateValues" dxfId="382" priority="835"/>
  </conditionalFormatting>
  <conditionalFormatting sqref="C15">
    <cfRule type="duplicateValues" dxfId="381" priority="840"/>
  </conditionalFormatting>
  <conditionalFormatting sqref="C29">
    <cfRule type="duplicateValues" dxfId="380" priority="815"/>
  </conditionalFormatting>
  <conditionalFormatting sqref="C203:C1048576 C190 C132 C86 C99:C100 C26:C30 C112:C120 C3:C5 C90:C91 C8:C24 C76:C78 C80:C82 C88 C123:C130">
    <cfRule type="duplicateValues" dxfId="379" priority="804"/>
  </conditionalFormatting>
  <conditionalFormatting sqref="C106">
    <cfRule type="duplicateValues" dxfId="378" priority="741"/>
  </conditionalFormatting>
  <conditionalFormatting sqref="C203:C1048576 C190 C106:C108 C132 C86 C99:C100 C26:C34 C72 C112:C120 C3:C5 C90:C91 C8:C24 C36 C76:C78 C80:C82 C88 C123:C130">
    <cfRule type="duplicateValues" dxfId="377" priority="735"/>
  </conditionalFormatting>
  <conditionalFormatting sqref="C102:C104">
    <cfRule type="duplicateValues" dxfId="376" priority="727"/>
  </conditionalFormatting>
  <conditionalFormatting sqref="C102:C104">
    <cfRule type="duplicateValues" dxfId="375" priority="726"/>
  </conditionalFormatting>
  <conditionalFormatting sqref="C102:C104">
    <cfRule type="duplicateValues" dxfId="374" priority="725"/>
  </conditionalFormatting>
  <conditionalFormatting sqref="C102:C104">
    <cfRule type="duplicateValues" dxfId="373" priority="724"/>
  </conditionalFormatting>
  <conditionalFormatting sqref="C102:C104">
    <cfRule type="duplicateValues" dxfId="372" priority="723"/>
  </conditionalFormatting>
  <conditionalFormatting sqref="C102:C104">
    <cfRule type="duplicateValues" dxfId="371" priority="722"/>
  </conditionalFormatting>
  <conditionalFormatting sqref="C102:C104">
    <cfRule type="duplicateValues" dxfId="370" priority="721"/>
  </conditionalFormatting>
  <conditionalFormatting sqref="C128:C129">
    <cfRule type="duplicateValues" dxfId="369" priority="4980"/>
  </conditionalFormatting>
  <conditionalFormatting sqref="C96:C98">
    <cfRule type="duplicateValues" dxfId="368" priority="5655"/>
  </conditionalFormatting>
  <conditionalFormatting sqref="C11">
    <cfRule type="duplicateValues" dxfId="367" priority="6066"/>
  </conditionalFormatting>
  <conditionalFormatting sqref="C124:C125">
    <cfRule type="duplicateValues" dxfId="366" priority="6556"/>
  </conditionalFormatting>
  <conditionalFormatting sqref="C131">
    <cfRule type="duplicateValues" dxfId="365" priority="481"/>
  </conditionalFormatting>
  <conditionalFormatting sqref="C131">
    <cfRule type="duplicateValues" dxfId="364" priority="480"/>
  </conditionalFormatting>
  <conditionalFormatting sqref="C131">
    <cfRule type="duplicateValues" dxfId="363" priority="482"/>
  </conditionalFormatting>
  <conditionalFormatting sqref="C131">
    <cfRule type="duplicateValues" dxfId="362" priority="477"/>
  </conditionalFormatting>
  <conditionalFormatting sqref="C131">
    <cfRule type="duplicateValues" dxfId="361" priority="476"/>
  </conditionalFormatting>
  <conditionalFormatting sqref="C131">
    <cfRule type="duplicateValues" dxfId="360" priority="475"/>
  </conditionalFormatting>
  <conditionalFormatting sqref="C131">
    <cfRule type="duplicateValues" dxfId="359" priority="474"/>
  </conditionalFormatting>
  <conditionalFormatting sqref="C131">
    <cfRule type="duplicateValues" dxfId="358" priority="473"/>
  </conditionalFormatting>
  <conditionalFormatting sqref="C92:C93">
    <cfRule type="duplicateValues" dxfId="357" priority="472"/>
  </conditionalFormatting>
  <conditionalFormatting sqref="C92:C93">
    <cfRule type="duplicateValues" dxfId="356" priority="471"/>
  </conditionalFormatting>
  <conditionalFormatting sqref="C92:C93">
    <cfRule type="duplicateValues" dxfId="355" priority="470"/>
  </conditionalFormatting>
  <conditionalFormatting sqref="C92:C93">
    <cfRule type="duplicateValues" dxfId="354" priority="469"/>
  </conditionalFormatting>
  <conditionalFormatting sqref="C92:C93">
    <cfRule type="duplicateValues" dxfId="353" priority="468"/>
  </conditionalFormatting>
  <conditionalFormatting sqref="C92:C93">
    <cfRule type="duplicateValues" dxfId="352" priority="467"/>
  </conditionalFormatting>
  <conditionalFormatting sqref="C92:C93">
    <cfRule type="duplicateValues" dxfId="351" priority="466"/>
  </conditionalFormatting>
  <conditionalFormatting sqref="C85">
    <cfRule type="duplicateValues" dxfId="350" priority="459"/>
  </conditionalFormatting>
  <conditionalFormatting sqref="C85">
    <cfRule type="duplicateValues" dxfId="349" priority="458"/>
  </conditionalFormatting>
  <conditionalFormatting sqref="C85">
    <cfRule type="duplicateValues" dxfId="348" priority="457"/>
  </conditionalFormatting>
  <conditionalFormatting sqref="C85">
    <cfRule type="duplicateValues" dxfId="347" priority="456"/>
  </conditionalFormatting>
  <conditionalFormatting sqref="C85">
    <cfRule type="duplicateValues" dxfId="346" priority="455"/>
  </conditionalFormatting>
  <conditionalFormatting sqref="C85">
    <cfRule type="duplicateValues" dxfId="345" priority="454"/>
  </conditionalFormatting>
  <conditionalFormatting sqref="C22">
    <cfRule type="duplicateValues" dxfId="344" priority="445"/>
  </conditionalFormatting>
  <conditionalFormatting sqref="C22">
    <cfRule type="duplicateValues" dxfId="343" priority="444"/>
  </conditionalFormatting>
  <conditionalFormatting sqref="C22">
    <cfRule type="duplicateValues" dxfId="342" priority="443"/>
  </conditionalFormatting>
  <conditionalFormatting sqref="C22">
    <cfRule type="duplicateValues" dxfId="341" priority="442"/>
  </conditionalFormatting>
  <conditionalFormatting sqref="C22">
    <cfRule type="duplicateValues" dxfId="340" priority="446"/>
  </conditionalFormatting>
  <conditionalFormatting sqref="C25">
    <cfRule type="duplicateValues" dxfId="339" priority="440"/>
  </conditionalFormatting>
  <conditionalFormatting sqref="C25">
    <cfRule type="duplicateValues" dxfId="338" priority="439"/>
  </conditionalFormatting>
  <conditionalFormatting sqref="C25">
    <cfRule type="duplicateValues" dxfId="337" priority="441"/>
  </conditionalFormatting>
  <conditionalFormatting sqref="C197:C202">
    <cfRule type="duplicateValues" dxfId="336" priority="426"/>
  </conditionalFormatting>
  <conditionalFormatting sqref="C191:C194">
    <cfRule type="duplicateValues" dxfId="335" priority="7162"/>
  </conditionalFormatting>
  <conditionalFormatting sqref="C18:C24 C26:C28">
    <cfRule type="duplicateValues" dxfId="334" priority="7726"/>
  </conditionalFormatting>
  <conditionalFormatting sqref="C72 C31:C34 C36">
    <cfRule type="duplicateValues" dxfId="333" priority="7944"/>
  </conditionalFormatting>
  <conditionalFormatting sqref="C157">
    <cfRule type="duplicateValues" dxfId="332" priority="417"/>
  </conditionalFormatting>
  <conditionalFormatting sqref="C163">
    <cfRule type="duplicateValues" dxfId="331" priority="416"/>
  </conditionalFormatting>
  <conditionalFormatting sqref="C148:C149">
    <cfRule type="duplicateValues" dxfId="330" priority="415"/>
  </conditionalFormatting>
  <conditionalFormatting sqref="C150">
    <cfRule type="duplicateValues" dxfId="329" priority="414"/>
  </conditionalFormatting>
  <conditionalFormatting sqref="C151">
    <cfRule type="duplicateValues" dxfId="328" priority="413"/>
  </conditionalFormatting>
  <conditionalFormatting sqref="C155">
    <cfRule type="duplicateValues" dxfId="327" priority="412"/>
  </conditionalFormatting>
  <conditionalFormatting sqref="C66">
    <cfRule type="duplicateValues" dxfId="326" priority="410"/>
  </conditionalFormatting>
  <conditionalFormatting sqref="C66">
    <cfRule type="duplicateValues" dxfId="325" priority="411"/>
  </conditionalFormatting>
  <conditionalFormatting sqref="C71">
    <cfRule type="duplicateValues" dxfId="324" priority="407"/>
  </conditionalFormatting>
  <conditionalFormatting sqref="C71">
    <cfRule type="duplicateValues" dxfId="323" priority="408"/>
  </conditionalFormatting>
  <conditionalFormatting sqref="C71">
    <cfRule type="duplicateValues" dxfId="322" priority="409"/>
  </conditionalFormatting>
  <conditionalFormatting sqref="C67">
    <cfRule type="duplicateValues" dxfId="321" priority="405"/>
  </conditionalFormatting>
  <conditionalFormatting sqref="C67">
    <cfRule type="duplicateValues" dxfId="320" priority="406"/>
  </conditionalFormatting>
  <conditionalFormatting sqref="C68">
    <cfRule type="duplicateValues" dxfId="319" priority="403"/>
  </conditionalFormatting>
  <conditionalFormatting sqref="C68">
    <cfRule type="duplicateValues" dxfId="318" priority="404"/>
  </conditionalFormatting>
  <conditionalFormatting sqref="C69">
    <cfRule type="duplicateValues" dxfId="317" priority="401"/>
  </conditionalFormatting>
  <conditionalFormatting sqref="C69">
    <cfRule type="duplicateValues" dxfId="316" priority="402"/>
  </conditionalFormatting>
  <conditionalFormatting sqref="C70">
    <cfRule type="duplicateValues" dxfId="315" priority="399"/>
  </conditionalFormatting>
  <conditionalFormatting sqref="C70">
    <cfRule type="duplicateValues" dxfId="314" priority="400"/>
  </conditionalFormatting>
  <conditionalFormatting sqref="C73:C74 C76">
    <cfRule type="duplicateValues" dxfId="313" priority="10080"/>
  </conditionalFormatting>
  <conditionalFormatting sqref="C62">
    <cfRule type="duplicateValues" dxfId="312" priority="386"/>
  </conditionalFormatting>
  <conditionalFormatting sqref="C62">
    <cfRule type="duplicateValues" dxfId="311" priority="387"/>
  </conditionalFormatting>
  <conditionalFormatting sqref="C62">
    <cfRule type="duplicateValues" dxfId="310" priority="385"/>
  </conditionalFormatting>
  <conditionalFormatting sqref="C62">
    <cfRule type="duplicateValues" dxfId="309" priority="384"/>
  </conditionalFormatting>
  <conditionalFormatting sqref="C64">
    <cfRule type="duplicateValues" dxfId="308" priority="382"/>
  </conditionalFormatting>
  <conditionalFormatting sqref="C64">
    <cfRule type="duplicateValues" dxfId="307" priority="383"/>
  </conditionalFormatting>
  <conditionalFormatting sqref="C64">
    <cfRule type="duplicateValues" dxfId="306" priority="381"/>
  </conditionalFormatting>
  <conditionalFormatting sqref="C64">
    <cfRule type="duplicateValues" dxfId="305" priority="380"/>
  </conditionalFormatting>
  <conditionalFormatting sqref="C65">
    <cfRule type="duplicateValues" dxfId="304" priority="378"/>
  </conditionalFormatting>
  <conditionalFormatting sqref="C65">
    <cfRule type="duplicateValues" dxfId="303" priority="379"/>
  </conditionalFormatting>
  <conditionalFormatting sqref="C65">
    <cfRule type="duplicateValues" dxfId="302" priority="377"/>
  </conditionalFormatting>
  <conditionalFormatting sqref="C65">
    <cfRule type="duplicateValues" dxfId="301" priority="376"/>
  </conditionalFormatting>
  <conditionalFormatting sqref="C62 C64:C65">
    <cfRule type="duplicateValues" dxfId="300" priority="375"/>
  </conditionalFormatting>
  <conditionalFormatting sqref="C62">
    <cfRule type="duplicateValues" dxfId="299" priority="374"/>
  </conditionalFormatting>
  <conditionalFormatting sqref="C62">
    <cfRule type="duplicateValues" dxfId="298" priority="373"/>
  </conditionalFormatting>
  <conditionalFormatting sqref="C62">
    <cfRule type="duplicateValues" dxfId="297" priority="372"/>
  </conditionalFormatting>
  <conditionalFormatting sqref="C63">
    <cfRule type="duplicateValues" dxfId="296" priority="370"/>
  </conditionalFormatting>
  <conditionalFormatting sqref="C63">
    <cfRule type="duplicateValues" dxfId="295" priority="369"/>
  </conditionalFormatting>
  <conditionalFormatting sqref="C63">
    <cfRule type="duplicateValues" dxfId="294" priority="368"/>
  </conditionalFormatting>
  <conditionalFormatting sqref="C63">
    <cfRule type="duplicateValues" dxfId="293" priority="367"/>
  </conditionalFormatting>
  <conditionalFormatting sqref="C63">
    <cfRule type="duplicateValues" dxfId="292" priority="371"/>
  </conditionalFormatting>
  <conditionalFormatting sqref="C62:C65">
    <cfRule type="duplicateValues" dxfId="291" priority="392"/>
  </conditionalFormatting>
  <conditionalFormatting sqref="C37">
    <cfRule type="duplicateValues" dxfId="290" priority="364"/>
  </conditionalFormatting>
  <conditionalFormatting sqref="C37">
    <cfRule type="duplicateValues" dxfId="289" priority="365"/>
  </conditionalFormatting>
  <conditionalFormatting sqref="C37">
    <cfRule type="duplicateValues" dxfId="288" priority="366"/>
  </conditionalFormatting>
  <conditionalFormatting sqref="C61">
    <cfRule type="duplicateValues" dxfId="287" priority="361"/>
  </conditionalFormatting>
  <conditionalFormatting sqref="C61">
    <cfRule type="duplicateValues" dxfId="286" priority="362"/>
  </conditionalFormatting>
  <conditionalFormatting sqref="C61">
    <cfRule type="duplicateValues" dxfId="285" priority="363"/>
  </conditionalFormatting>
  <conditionalFormatting sqref="C60">
    <cfRule type="duplicateValues" dxfId="284" priority="358"/>
  </conditionalFormatting>
  <conditionalFormatting sqref="C60">
    <cfRule type="duplicateValues" dxfId="283" priority="357"/>
  </conditionalFormatting>
  <conditionalFormatting sqref="C60">
    <cfRule type="duplicateValues" dxfId="282" priority="356"/>
  </conditionalFormatting>
  <conditionalFormatting sqref="C60">
    <cfRule type="duplicateValues" dxfId="281" priority="355"/>
  </conditionalFormatting>
  <conditionalFormatting sqref="C60">
    <cfRule type="duplicateValues" dxfId="280" priority="359"/>
  </conditionalFormatting>
  <conditionalFormatting sqref="C60">
    <cfRule type="duplicateValues" dxfId="279" priority="360"/>
  </conditionalFormatting>
  <conditionalFormatting sqref="C56:C57">
    <cfRule type="duplicateValues" dxfId="278" priority="350"/>
  </conditionalFormatting>
  <conditionalFormatting sqref="C56:C57">
    <cfRule type="duplicateValues" dxfId="277" priority="349"/>
  </conditionalFormatting>
  <conditionalFormatting sqref="C56:C57">
    <cfRule type="duplicateValues" dxfId="276" priority="348"/>
  </conditionalFormatting>
  <conditionalFormatting sqref="C56:C57">
    <cfRule type="duplicateValues" dxfId="275" priority="347"/>
  </conditionalFormatting>
  <conditionalFormatting sqref="C57">
    <cfRule type="duplicateValues" dxfId="274" priority="351"/>
  </conditionalFormatting>
  <conditionalFormatting sqref="C56:C57">
    <cfRule type="duplicateValues" dxfId="273" priority="352"/>
  </conditionalFormatting>
  <conditionalFormatting sqref="C53 C55:C57">
    <cfRule type="duplicateValues" dxfId="272" priority="346"/>
  </conditionalFormatting>
  <conditionalFormatting sqref="C53">
    <cfRule type="duplicateValues" dxfId="271" priority="345"/>
  </conditionalFormatting>
  <conditionalFormatting sqref="C52">
    <cfRule type="duplicateValues" dxfId="270" priority="342"/>
  </conditionalFormatting>
  <conditionalFormatting sqref="C52">
    <cfRule type="duplicateValues" dxfId="269" priority="341"/>
  </conditionalFormatting>
  <conditionalFormatting sqref="C52">
    <cfRule type="duplicateValues" dxfId="268" priority="340"/>
  </conditionalFormatting>
  <conditionalFormatting sqref="C52">
    <cfRule type="duplicateValues" dxfId="267" priority="339"/>
  </conditionalFormatting>
  <conditionalFormatting sqref="C52">
    <cfRule type="duplicateValues" dxfId="266" priority="338"/>
  </conditionalFormatting>
  <conditionalFormatting sqref="C52">
    <cfRule type="duplicateValues" dxfId="265" priority="343"/>
  </conditionalFormatting>
  <conditionalFormatting sqref="C52">
    <cfRule type="duplicateValues" dxfId="264" priority="344"/>
  </conditionalFormatting>
  <conditionalFormatting sqref="C52">
    <cfRule type="duplicateValues" dxfId="263" priority="337"/>
  </conditionalFormatting>
  <conditionalFormatting sqref="C52">
    <cfRule type="duplicateValues" dxfId="262" priority="336"/>
  </conditionalFormatting>
  <conditionalFormatting sqref="C54">
    <cfRule type="duplicateValues" dxfId="261" priority="334"/>
  </conditionalFormatting>
  <conditionalFormatting sqref="C54">
    <cfRule type="duplicateValues" dxfId="260" priority="333"/>
  </conditionalFormatting>
  <conditionalFormatting sqref="C54">
    <cfRule type="duplicateValues" dxfId="259" priority="335"/>
  </conditionalFormatting>
  <conditionalFormatting sqref="C55 C53">
    <cfRule type="duplicateValues" dxfId="258" priority="353"/>
  </conditionalFormatting>
  <conditionalFormatting sqref="C52:C57">
    <cfRule type="duplicateValues" dxfId="257" priority="354"/>
  </conditionalFormatting>
  <conditionalFormatting sqref="C5 C8:C10">
    <cfRule type="duplicateValues" dxfId="256" priority="10116"/>
  </conditionalFormatting>
  <conditionalFormatting sqref="C4:C5 C8:C10">
    <cfRule type="duplicateValues" dxfId="255" priority="10183"/>
  </conditionalFormatting>
  <conditionalFormatting sqref="C145">
    <cfRule type="duplicateValues" dxfId="254" priority="232"/>
  </conditionalFormatting>
  <conditionalFormatting sqref="C141">
    <cfRule type="duplicateValues" dxfId="253" priority="231"/>
  </conditionalFormatting>
  <conditionalFormatting sqref="C126:C127">
    <cfRule type="duplicateValues" dxfId="252" priority="10385"/>
  </conditionalFormatting>
  <conditionalFormatting sqref="C142">
    <cfRule type="duplicateValues" dxfId="251" priority="222"/>
  </conditionalFormatting>
  <conditionalFormatting sqref="C143">
    <cfRule type="duplicateValues" dxfId="250" priority="221"/>
  </conditionalFormatting>
  <conditionalFormatting sqref="C137 C135">
    <cfRule type="duplicateValues" dxfId="249" priority="211"/>
  </conditionalFormatting>
  <conditionalFormatting sqref="C135">
    <cfRule type="duplicateValues" dxfId="248" priority="210"/>
  </conditionalFormatting>
  <conditionalFormatting sqref="C135">
    <cfRule type="duplicateValues" dxfId="247" priority="209"/>
  </conditionalFormatting>
  <conditionalFormatting sqref="C135">
    <cfRule type="duplicateValues" dxfId="246" priority="208"/>
  </conditionalFormatting>
  <conditionalFormatting sqref="C135">
    <cfRule type="duplicateValues" dxfId="245" priority="207"/>
  </conditionalFormatting>
  <conditionalFormatting sqref="C135">
    <cfRule type="duplicateValues" dxfId="244" priority="212"/>
  </conditionalFormatting>
  <conditionalFormatting sqref="C136">
    <cfRule type="duplicateValues" dxfId="243" priority="204"/>
  </conditionalFormatting>
  <conditionalFormatting sqref="C136">
    <cfRule type="duplicateValues" dxfId="242" priority="205"/>
  </conditionalFormatting>
  <conditionalFormatting sqref="C136">
    <cfRule type="duplicateValues" dxfId="241" priority="203"/>
  </conditionalFormatting>
  <conditionalFormatting sqref="C136">
    <cfRule type="duplicateValues" dxfId="240" priority="202"/>
  </conditionalFormatting>
  <conditionalFormatting sqref="C136">
    <cfRule type="duplicateValues" dxfId="239" priority="201"/>
  </conditionalFormatting>
  <conditionalFormatting sqref="C136">
    <cfRule type="duplicateValues" dxfId="238" priority="200"/>
  </conditionalFormatting>
  <conditionalFormatting sqref="C136">
    <cfRule type="duplicateValues" dxfId="237" priority="199"/>
  </conditionalFormatting>
  <conditionalFormatting sqref="C136">
    <cfRule type="duplicateValues" dxfId="236" priority="198"/>
  </conditionalFormatting>
  <conditionalFormatting sqref="C136">
    <cfRule type="duplicateValues" dxfId="235" priority="206"/>
  </conditionalFormatting>
  <conditionalFormatting sqref="C138">
    <cfRule type="duplicateValues" dxfId="234" priority="195"/>
  </conditionalFormatting>
  <conditionalFormatting sqref="C138">
    <cfRule type="duplicateValues" dxfId="233" priority="196"/>
  </conditionalFormatting>
  <conditionalFormatting sqref="C138">
    <cfRule type="duplicateValues" dxfId="232" priority="194"/>
  </conditionalFormatting>
  <conditionalFormatting sqref="C138">
    <cfRule type="duplicateValues" dxfId="231" priority="193"/>
  </conditionalFormatting>
  <conditionalFormatting sqref="C138">
    <cfRule type="duplicateValues" dxfId="230" priority="192"/>
  </conditionalFormatting>
  <conditionalFormatting sqref="C138">
    <cfRule type="duplicateValues" dxfId="229" priority="191"/>
  </conditionalFormatting>
  <conditionalFormatting sqref="C138">
    <cfRule type="duplicateValues" dxfId="228" priority="190"/>
  </conditionalFormatting>
  <conditionalFormatting sqref="C138">
    <cfRule type="duplicateValues" dxfId="227" priority="189"/>
  </conditionalFormatting>
  <conditionalFormatting sqref="C138">
    <cfRule type="duplicateValues" dxfId="226" priority="197"/>
  </conditionalFormatting>
  <conditionalFormatting sqref="C83">
    <cfRule type="duplicateValues" dxfId="225" priority="187"/>
  </conditionalFormatting>
  <conditionalFormatting sqref="C83">
    <cfRule type="duplicateValues" dxfId="224" priority="186"/>
  </conditionalFormatting>
  <conditionalFormatting sqref="C83">
    <cfRule type="duplicateValues" dxfId="223" priority="185"/>
  </conditionalFormatting>
  <conditionalFormatting sqref="C83">
    <cfRule type="duplicateValues" dxfId="222" priority="184"/>
  </conditionalFormatting>
  <conditionalFormatting sqref="C83">
    <cfRule type="duplicateValues" dxfId="221" priority="183"/>
  </conditionalFormatting>
  <conditionalFormatting sqref="C83">
    <cfRule type="duplicateValues" dxfId="220" priority="182"/>
  </conditionalFormatting>
  <conditionalFormatting sqref="C83">
    <cfRule type="duplicateValues" dxfId="219" priority="188"/>
  </conditionalFormatting>
  <conditionalFormatting sqref="C84">
    <cfRule type="duplicateValues" dxfId="218" priority="180"/>
  </conditionalFormatting>
  <conditionalFormatting sqref="C84">
    <cfRule type="duplicateValues" dxfId="217" priority="179"/>
  </conditionalFormatting>
  <conditionalFormatting sqref="C84">
    <cfRule type="duplicateValues" dxfId="216" priority="178"/>
  </conditionalFormatting>
  <conditionalFormatting sqref="C84">
    <cfRule type="duplicateValues" dxfId="215" priority="177"/>
  </conditionalFormatting>
  <conditionalFormatting sqref="C84">
    <cfRule type="duplicateValues" dxfId="214" priority="176"/>
  </conditionalFormatting>
  <conditionalFormatting sqref="C84">
    <cfRule type="duplicateValues" dxfId="213" priority="175"/>
  </conditionalFormatting>
  <conditionalFormatting sqref="C84">
    <cfRule type="duplicateValues" dxfId="212" priority="181"/>
  </conditionalFormatting>
  <conditionalFormatting sqref="C89">
    <cfRule type="duplicateValues" dxfId="211" priority="173"/>
  </conditionalFormatting>
  <conditionalFormatting sqref="C89">
    <cfRule type="duplicateValues" dxfId="210" priority="172"/>
  </conditionalFormatting>
  <conditionalFormatting sqref="C89">
    <cfRule type="duplicateValues" dxfId="209" priority="171"/>
  </conditionalFormatting>
  <conditionalFormatting sqref="C89">
    <cfRule type="duplicateValues" dxfId="208" priority="170"/>
  </conditionalFormatting>
  <conditionalFormatting sqref="C89">
    <cfRule type="duplicateValues" dxfId="207" priority="169"/>
  </conditionalFormatting>
  <conditionalFormatting sqref="C89">
    <cfRule type="duplicateValues" dxfId="206" priority="168"/>
  </conditionalFormatting>
  <conditionalFormatting sqref="C89">
    <cfRule type="duplicateValues" dxfId="205" priority="174"/>
  </conditionalFormatting>
  <conditionalFormatting sqref="C94">
    <cfRule type="duplicateValues" dxfId="204" priority="166"/>
  </conditionalFormatting>
  <conditionalFormatting sqref="C94">
    <cfRule type="duplicateValues" dxfId="203" priority="165"/>
  </conditionalFormatting>
  <conditionalFormatting sqref="C94">
    <cfRule type="duplicateValues" dxfId="202" priority="164"/>
  </conditionalFormatting>
  <conditionalFormatting sqref="C94">
    <cfRule type="duplicateValues" dxfId="201" priority="163"/>
  </conditionalFormatting>
  <conditionalFormatting sqref="C94">
    <cfRule type="duplicateValues" dxfId="200" priority="162"/>
  </conditionalFormatting>
  <conditionalFormatting sqref="C94">
    <cfRule type="duplicateValues" dxfId="199" priority="161"/>
  </conditionalFormatting>
  <conditionalFormatting sqref="C94">
    <cfRule type="duplicateValues" dxfId="198" priority="167"/>
  </conditionalFormatting>
  <conditionalFormatting sqref="C95">
    <cfRule type="duplicateValues" dxfId="197" priority="157"/>
  </conditionalFormatting>
  <conditionalFormatting sqref="C95">
    <cfRule type="duplicateValues" dxfId="196" priority="158"/>
  </conditionalFormatting>
  <conditionalFormatting sqref="C95">
    <cfRule type="duplicateValues" dxfId="195" priority="159"/>
  </conditionalFormatting>
  <conditionalFormatting sqref="C95">
    <cfRule type="duplicateValues" dxfId="194" priority="160"/>
  </conditionalFormatting>
  <conditionalFormatting sqref="C105">
    <cfRule type="duplicateValues" dxfId="193" priority="155"/>
  </conditionalFormatting>
  <conditionalFormatting sqref="C105">
    <cfRule type="duplicateValues" dxfId="192" priority="156"/>
  </conditionalFormatting>
  <conditionalFormatting sqref="C41">
    <cfRule type="duplicateValues" dxfId="191" priority="151"/>
  </conditionalFormatting>
  <conditionalFormatting sqref="C41">
    <cfRule type="duplicateValues" dxfId="190" priority="152"/>
  </conditionalFormatting>
  <conditionalFormatting sqref="C41">
    <cfRule type="duplicateValues" dxfId="189" priority="150"/>
  </conditionalFormatting>
  <conditionalFormatting sqref="C38 C41">
    <cfRule type="duplicateValues" dxfId="188" priority="149"/>
  </conditionalFormatting>
  <conditionalFormatting sqref="C38">
    <cfRule type="duplicateValues" dxfId="187" priority="148"/>
  </conditionalFormatting>
  <conditionalFormatting sqref="C38">
    <cfRule type="duplicateValues" dxfId="186" priority="147"/>
  </conditionalFormatting>
  <conditionalFormatting sqref="C38">
    <cfRule type="duplicateValues" dxfId="185" priority="146"/>
  </conditionalFormatting>
  <conditionalFormatting sqref="C38">
    <cfRule type="duplicateValues" dxfId="184" priority="153"/>
  </conditionalFormatting>
  <conditionalFormatting sqref="C42">
    <cfRule type="duplicateValues" dxfId="183" priority="145"/>
  </conditionalFormatting>
  <conditionalFormatting sqref="C43:C45">
    <cfRule type="duplicateValues" dxfId="182" priority="144"/>
  </conditionalFormatting>
  <conditionalFormatting sqref="C46">
    <cfRule type="duplicateValues" dxfId="181" priority="140"/>
  </conditionalFormatting>
  <conditionalFormatting sqref="C46">
    <cfRule type="duplicateValues" dxfId="180" priority="141"/>
  </conditionalFormatting>
  <conditionalFormatting sqref="C46">
    <cfRule type="duplicateValues" dxfId="179" priority="142"/>
  </conditionalFormatting>
  <conditionalFormatting sqref="C46">
    <cfRule type="duplicateValues" dxfId="178" priority="139"/>
  </conditionalFormatting>
  <conditionalFormatting sqref="C46">
    <cfRule type="duplicateValues" dxfId="177" priority="138"/>
  </conditionalFormatting>
  <conditionalFormatting sqref="C46">
    <cfRule type="duplicateValues" dxfId="176" priority="137"/>
  </conditionalFormatting>
  <conditionalFormatting sqref="C46">
    <cfRule type="duplicateValues" dxfId="175" priority="136"/>
  </conditionalFormatting>
  <conditionalFormatting sqref="C46">
    <cfRule type="duplicateValues" dxfId="174" priority="135"/>
  </conditionalFormatting>
  <conditionalFormatting sqref="C46">
    <cfRule type="duplicateValues" dxfId="173" priority="143"/>
  </conditionalFormatting>
  <conditionalFormatting sqref="C48">
    <cfRule type="duplicateValues" dxfId="172" priority="132"/>
  </conditionalFormatting>
  <conditionalFormatting sqref="C48">
    <cfRule type="duplicateValues" dxfId="171" priority="131"/>
  </conditionalFormatting>
  <conditionalFormatting sqref="C48">
    <cfRule type="duplicateValues" dxfId="170" priority="130"/>
  </conditionalFormatting>
  <conditionalFormatting sqref="C48">
    <cfRule type="duplicateValues" dxfId="169" priority="129"/>
  </conditionalFormatting>
  <conditionalFormatting sqref="C48">
    <cfRule type="duplicateValues" dxfId="168" priority="133"/>
  </conditionalFormatting>
  <conditionalFormatting sqref="C48">
    <cfRule type="duplicateValues" dxfId="167" priority="134"/>
  </conditionalFormatting>
  <conditionalFormatting sqref="C50">
    <cfRule type="duplicateValues" dxfId="166" priority="126"/>
  </conditionalFormatting>
  <conditionalFormatting sqref="C50">
    <cfRule type="duplicateValues" dxfId="165" priority="125"/>
  </conditionalFormatting>
  <conditionalFormatting sqref="C50">
    <cfRule type="duplicateValues" dxfId="164" priority="124"/>
  </conditionalFormatting>
  <conditionalFormatting sqref="C50">
    <cfRule type="duplicateValues" dxfId="163" priority="123"/>
  </conditionalFormatting>
  <conditionalFormatting sqref="C50">
    <cfRule type="duplicateValues" dxfId="162" priority="127"/>
  </conditionalFormatting>
  <conditionalFormatting sqref="C50">
    <cfRule type="duplicateValues" dxfId="161" priority="128"/>
  </conditionalFormatting>
  <conditionalFormatting sqref="C39">
    <cfRule type="duplicateValues" dxfId="160" priority="120"/>
  </conditionalFormatting>
  <conditionalFormatting sqref="C39">
    <cfRule type="duplicateValues" dxfId="159" priority="121"/>
  </conditionalFormatting>
  <conditionalFormatting sqref="C39">
    <cfRule type="duplicateValues" dxfId="158" priority="119"/>
  </conditionalFormatting>
  <conditionalFormatting sqref="C39">
    <cfRule type="duplicateValues" dxfId="157" priority="118"/>
  </conditionalFormatting>
  <conditionalFormatting sqref="C39">
    <cfRule type="duplicateValues" dxfId="156" priority="117"/>
  </conditionalFormatting>
  <conditionalFormatting sqref="C39">
    <cfRule type="duplicateValues" dxfId="155" priority="116"/>
  </conditionalFormatting>
  <conditionalFormatting sqref="C39">
    <cfRule type="duplicateValues" dxfId="154" priority="115"/>
  </conditionalFormatting>
  <conditionalFormatting sqref="C39">
    <cfRule type="duplicateValues" dxfId="153" priority="122"/>
  </conditionalFormatting>
  <conditionalFormatting sqref="C40">
    <cfRule type="duplicateValues" dxfId="152" priority="112"/>
  </conditionalFormatting>
  <conditionalFormatting sqref="C40">
    <cfRule type="duplicateValues" dxfId="151" priority="113"/>
  </conditionalFormatting>
  <conditionalFormatting sqref="C40">
    <cfRule type="duplicateValues" dxfId="150" priority="111"/>
  </conditionalFormatting>
  <conditionalFormatting sqref="C40">
    <cfRule type="duplicateValues" dxfId="149" priority="110"/>
  </conditionalFormatting>
  <conditionalFormatting sqref="C40">
    <cfRule type="duplicateValues" dxfId="148" priority="109"/>
  </conditionalFormatting>
  <conditionalFormatting sqref="C40">
    <cfRule type="duplicateValues" dxfId="147" priority="108"/>
  </conditionalFormatting>
  <conditionalFormatting sqref="C40">
    <cfRule type="duplicateValues" dxfId="146" priority="107"/>
  </conditionalFormatting>
  <conditionalFormatting sqref="C40">
    <cfRule type="duplicateValues" dxfId="145" priority="114"/>
  </conditionalFormatting>
  <conditionalFormatting sqref="C49">
    <cfRule type="duplicateValues" dxfId="144" priority="103"/>
  </conditionalFormatting>
  <conditionalFormatting sqref="C49">
    <cfRule type="duplicateValues" dxfId="143" priority="102"/>
  </conditionalFormatting>
  <conditionalFormatting sqref="C49">
    <cfRule type="duplicateValues" dxfId="142" priority="104"/>
  </conditionalFormatting>
  <conditionalFormatting sqref="C49">
    <cfRule type="duplicateValues" dxfId="141" priority="101"/>
  </conditionalFormatting>
  <conditionalFormatting sqref="C49">
    <cfRule type="duplicateValues" dxfId="140" priority="100"/>
  </conditionalFormatting>
  <conditionalFormatting sqref="C49">
    <cfRule type="duplicateValues" dxfId="139" priority="99"/>
  </conditionalFormatting>
  <conditionalFormatting sqref="C49">
    <cfRule type="duplicateValues" dxfId="138" priority="98"/>
  </conditionalFormatting>
  <conditionalFormatting sqref="C49">
    <cfRule type="duplicateValues" dxfId="137" priority="105"/>
  </conditionalFormatting>
  <conditionalFormatting sqref="C49">
    <cfRule type="duplicateValues" dxfId="136" priority="106"/>
  </conditionalFormatting>
  <conditionalFormatting sqref="C47">
    <cfRule type="duplicateValues" dxfId="135" priority="94"/>
  </conditionalFormatting>
  <conditionalFormatting sqref="C47">
    <cfRule type="duplicateValues" dxfId="134" priority="93"/>
  </conditionalFormatting>
  <conditionalFormatting sqref="C47">
    <cfRule type="duplicateValues" dxfId="133" priority="95"/>
  </conditionalFormatting>
  <conditionalFormatting sqref="C47">
    <cfRule type="duplicateValues" dxfId="132" priority="92"/>
  </conditionalFormatting>
  <conditionalFormatting sqref="C47">
    <cfRule type="duplicateValues" dxfId="131" priority="91"/>
  </conditionalFormatting>
  <conditionalFormatting sqref="C47">
    <cfRule type="duplicateValues" dxfId="130" priority="90"/>
  </conditionalFormatting>
  <conditionalFormatting sqref="C47">
    <cfRule type="duplicateValues" dxfId="129" priority="89"/>
  </conditionalFormatting>
  <conditionalFormatting sqref="C47">
    <cfRule type="duplicateValues" dxfId="128" priority="96"/>
  </conditionalFormatting>
  <conditionalFormatting sqref="C47">
    <cfRule type="duplicateValues" dxfId="127" priority="97"/>
  </conditionalFormatting>
  <conditionalFormatting sqref="C38">
    <cfRule type="duplicateValues" dxfId="126" priority="154"/>
  </conditionalFormatting>
  <conditionalFormatting sqref="C58:C59">
    <cfRule type="duplicateValues" dxfId="125" priority="86"/>
  </conditionalFormatting>
  <conditionalFormatting sqref="C58:C59">
    <cfRule type="duplicateValues" dxfId="124" priority="87"/>
  </conditionalFormatting>
  <conditionalFormatting sqref="C58:C59">
    <cfRule type="duplicateValues" dxfId="123" priority="88"/>
  </conditionalFormatting>
  <conditionalFormatting sqref="C6:C7">
    <cfRule type="duplicateValues" dxfId="122" priority="76"/>
  </conditionalFormatting>
  <conditionalFormatting sqref="C6:C7">
    <cfRule type="duplicateValues" dxfId="121" priority="75"/>
  </conditionalFormatting>
  <conditionalFormatting sqref="C6:C7">
    <cfRule type="duplicateValues" dxfId="120" priority="74"/>
  </conditionalFormatting>
  <conditionalFormatting sqref="C6:C7">
    <cfRule type="duplicateValues" dxfId="119" priority="73"/>
  </conditionalFormatting>
  <conditionalFormatting sqref="C6:C7">
    <cfRule type="duplicateValues" dxfId="118" priority="72"/>
  </conditionalFormatting>
  <conditionalFormatting sqref="C6:C7">
    <cfRule type="duplicateValues" dxfId="117" priority="71"/>
  </conditionalFormatting>
  <conditionalFormatting sqref="C6:C7">
    <cfRule type="duplicateValues" dxfId="116" priority="70"/>
  </conditionalFormatting>
  <conditionalFormatting sqref="C101">
    <cfRule type="duplicateValues" dxfId="115" priority="10645"/>
  </conditionalFormatting>
  <conditionalFormatting sqref="C51">
    <cfRule type="duplicateValues" dxfId="114" priority="66"/>
  </conditionalFormatting>
  <conditionalFormatting sqref="C51">
    <cfRule type="duplicateValues" dxfId="113" priority="65"/>
  </conditionalFormatting>
  <conditionalFormatting sqref="C51">
    <cfRule type="duplicateValues" dxfId="112" priority="64"/>
  </conditionalFormatting>
  <conditionalFormatting sqref="C51">
    <cfRule type="duplicateValues" dxfId="111" priority="63"/>
  </conditionalFormatting>
  <conditionalFormatting sqref="C51">
    <cfRule type="duplicateValues" dxfId="110" priority="62"/>
  </conditionalFormatting>
  <conditionalFormatting sqref="C51">
    <cfRule type="duplicateValues" dxfId="109" priority="67"/>
  </conditionalFormatting>
  <conditionalFormatting sqref="C51">
    <cfRule type="duplicateValues" dxfId="108" priority="68"/>
  </conditionalFormatting>
  <conditionalFormatting sqref="C51">
    <cfRule type="duplicateValues" dxfId="107" priority="61"/>
  </conditionalFormatting>
  <conditionalFormatting sqref="C51">
    <cfRule type="duplicateValues" dxfId="106" priority="60"/>
  </conditionalFormatting>
  <conditionalFormatting sqref="C51">
    <cfRule type="duplicateValues" dxfId="105" priority="69"/>
  </conditionalFormatting>
  <conditionalFormatting sqref="C35">
    <cfRule type="duplicateValues" dxfId="104" priority="57"/>
  </conditionalFormatting>
  <conditionalFormatting sqref="C35">
    <cfRule type="duplicateValues" dxfId="103" priority="58"/>
  </conditionalFormatting>
  <conditionalFormatting sqref="C35">
    <cfRule type="duplicateValues" dxfId="102" priority="59"/>
  </conditionalFormatting>
  <conditionalFormatting sqref="C169">
    <cfRule type="duplicateValues" dxfId="101" priority="55"/>
  </conditionalFormatting>
  <conditionalFormatting sqref="C173">
    <cfRule type="duplicateValues" dxfId="100" priority="54"/>
  </conditionalFormatting>
  <conditionalFormatting sqref="C171:C172">
    <cfRule type="duplicateValues" dxfId="99" priority="53"/>
  </conditionalFormatting>
  <conditionalFormatting sqref="C170">
    <cfRule type="duplicateValues" dxfId="98" priority="52"/>
  </conditionalFormatting>
  <conditionalFormatting sqref="C174:C176">
    <cfRule type="duplicateValues" dxfId="97" priority="56"/>
  </conditionalFormatting>
  <conditionalFormatting sqref="C109 C111">
    <cfRule type="duplicateValues" dxfId="96" priority="10789"/>
  </conditionalFormatting>
  <conditionalFormatting sqref="C177:C189">
    <cfRule type="duplicateValues" dxfId="95" priority="51"/>
  </conditionalFormatting>
  <conditionalFormatting sqref="C158:C162 C133:C134 C164:C168 C152:C154 C156 C146:C147 C140">
    <cfRule type="duplicateValues" dxfId="94" priority="10856"/>
  </conditionalFormatting>
  <conditionalFormatting sqref="C75">
    <cfRule type="duplicateValues" dxfId="93" priority="49"/>
  </conditionalFormatting>
  <conditionalFormatting sqref="C75">
    <cfRule type="duplicateValues" dxfId="92" priority="48"/>
  </conditionalFormatting>
  <conditionalFormatting sqref="C75">
    <cfRule type="duplicateValues" dxfId="91" priority="47"/>
  </conditionalFormatting>
  <conditionalFormatting sqref="C75">
    <cfRule type="duplicateValues" dxfId="90" priority="46"/>
  </conditionalFormatting>
  <conditionalFormatting sqref="C75">
    <cfRule type="duplicateValues" dxfId="89" priority="50"/>
  </conditionalFormatting>
  <conditionalFormatting sqref="C79">
    <cfRule type="duplicateValues" dxfId="88" priority="43"/>
  </conditionalFormatting>
  <conditionalFormatting sqref="C79">
    <cfRule type="duplicateValues" dxfId="87" priority="42"/>
  </conditionalFormatting>
  <conditionalFormatting sqref="C79">
    <cfRule type="duplicateValues" dxfId="86" priority="41"/>
  </conditionalFormatting>
  <conditionalFormatting sqref="C79">
    <cfRule type="duplicateValues" dxfId="85" priority="40"/>
  </conditionalFormatting>
  <conditionalFormatting sqref="C79">
    <cfRule type="duplicateValues" dxfId="84" priority="44"/>
  </conditionalFormatting>
  <conditionalFormatting sqref="C79">
    <cfRule type="duplicateValues" dxfId="83" priority="45"/>
  </conditionalFormatting>
  <conditionalFormatting sqref="C76:C78 C80:C82">
    <cfRule type="duplicateValues" dxfId="82" priority="10943"/>
  </conditionalFormatting>
  <conditionalFormatting sqref="C87">
    <cfRule type="duplicateValues" dxfId="81" priority="38"/>
  </conditionalFormatting>
  <conditionalFormatting sqref="C87">
    <cfRule type="duplicateValues" dxfId="80" priority="37"/>
  </conditionalFormatting>
  <conditionalFormatting sqref="C87">
    <cfRule type="duplicateValues" dxfId="79" priority="36"/>
  </conditionalFormatting>
  <conditionalFormatting sqref="C87">
    <cfRule type="duplicateValues" dxfId="78" priority="35"/>
  </conditionalFormatting>
  <conditionalFormatting sqref="C87">
    <cfRule type="duplicateValues" dxfId="77" priority="34"/>
  </conditionalFormatting>
  <conditionalFormatting sqref="C87">
    <cfRule type="duplicateValues" dxfId="76" priority="39"/>
  </conditionalFormatting>
  <conditionalFormatting sqref="C110">
    <cfRule type="duplicateValues" dxfId="75" priority="31"/>
  </conditionalFormatting>
  <conditionalFormatting sqref="C110">
    <cfRule type="duplicateValues" dxfId="74" priority="30"/>
  </conditionalFormatting>
  <conditionalFormatting sqref="C110">
    <cfRule type="duplicateValues" dxfId="73" priority="32"/>
  </conditionalFormatting>
  <conditionalFormatting sqref="C110">
    <cfRule type="duplicateValues" dxfId="72" priority="33"/>
  </conditionalFormatting>
  <conditionalFormatting sqref="C107:C108">
    <cfRule type="duplicateValues" dxfId="71" priority="11003"/>
  </conditionalFormatting>
  <conditionalFormatting sqref="C106:C108">
    <cfRule type="duplicateValues" dxfId="70" priority="11022"/>
  </conditionalFormatting>
  <conditionalFormatting sqref="C122">
    <cfRule type="duplicateValues" dxfId="69" priority="28"/>
  </conditionalFormatting>
  <conditionalFormatting sqref="C122">
    <cfRule type="duplicateValues" dxfId="68" priority="27"/>
  </conditionalFormatting>
  <conditionalFormatting sqref="C122">
    <cfRule type="duplicateValues" dxfId="67" priority="26"/>
  </conditionalFormatting>
  <conditionalFormatting sqref="C122">
    <cfRule type="duplicateValues" dxfId="66" priority="25"/>
  </conditionalFormatting>
  <conditionalFormatting sqref="C121">
    <cfRule type="duplicateValues" dxfId="65" priority="22"/>
  </conditionalFormatting>
  <conditionalFormatting sqref="C121">
    <cfRule type="duplicateValues" dxfId="64" priority="23"/>
  </conditionalFormatting>
  <conditionalFormatting sqref="C121">
    <cfRule type="duplicateValues" dxfId="63" priority="21"/>
  </conditionalFormatting>
  <conditionalFormatting sqref="C121">
    <cfRule type="duplicateValues" dxfId="62" priority="20"/>
  </conditionalFormatting>
  <conditionalFormatting sqref="C121">
    <cfRule type="duplicateValues" dxfId="61" priority="19"/>
  </conditionalFormatting>
  <conditionalFormatting sqref="C121">
    <cfRule type="duplicateValues" dxfId="60" priority="18"/>
  </conditionalFormatting>
  <conditionalFormatting sqref="C121">
    <cfRule type="duplicateValues" dxfId="59" priority="17"/>
  </conditionalFormatting>
  <conditionalFormatting sqref="C121">
    <cfRule type="duplicateValues" dxfId="58" priority="24"/>
  </conditionalFormatting>
  <conditionalFormatting sqref="C122">
    <cfRule type="duplicateValues" dxfId="57" priority="29"/>
  </conditionalFormatting>
  <conditionalFormatting sqref="C72:C74 C4:C5 C85:C86 C90:C93 C96:C104 C106:C109 C8:C34 C36 C76:C78 C80:C82 C88 C111:C120 C123:C132">
    <cfRule type="duplicateValues" dxfId="56" priority="11102"/>
  </conditionalFormatting>
  <conditionalFormatting sqref="C139">
    <cfRule type="duplicateValues" dxfId="55" priority="16"/>
  </conditionalFormatting>
  <conditionalFormatting sqref="C144">
    <cfRule type="duplicateValues" dxfId="54" priority="15"/>
  </conditionalFormatting>
  <conditionalFormatting sqref="C195:C196">
    <cfRule type="duplicateValues" dxfId="53" priority="7"/>
  </conditionalFormatting>
  <conditionalFormatting sqref="C195:C196">
    <cfRule type="duplicateValues" dxfId="52" priority="6"/>
  </conditionalFormatting>
  <conditionalFormatting sqref="C195:C196">
    <cfRule type="duplicateValues" dxfId="51" priority="5"/>
  </conditionalFormatting>
  <conditionalFormatting sqref="C195:C196">
    <cfRule type="duplicateValues" dxfId="50" priority="4"/>
  </conditionalFormatting>
  <conditionalFormatting sqref="C195:C196">
    <cfRule type="duplicateValues" dxfId="49" priority="3"/>
  </conditionalFormatting>
  <conditionalFormatting sqref="C195:C196">
    <cfRule type="duplicateValues" dxfId="48" priority="2"/>
  </conditionalFormatting>
  <conditionalFormatting sqref="C195:C196">
    <cfRule type="duplicateValues" dxfId="47" priority="1"/>
  </conditionalFormatting>
  <pageMargins left="0.7" right="0.7"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3" sqref="D23"/>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63"/>
  <sheetViews>
    <sheetView topLeftCell="A127" workbookViewId="0">
      <selection activeCell="A156" sqref="A156:XFD156"/>
    </sheetView>
  </sheetViews>
  <sheetFormatPr defaultRowHeight="14.4" x14ac:dyDescent="0.3"/>
  <cols>
    <col min="1" max="1" width="23.5546875" customWidth="1"/>
    <col min="2" max="2" width="37.109375" customWidth="1"/>
  </cols>
  <sheetData>
    <row r="2" spans="1:1" x14ac:dyDescent="0.3">
      <c r="A2" s="36" t="s">
        <v>172</v>
      </c>
    </row>
    <row r="3" spans="1:1" x14ac:dyDescent="0.3">
      <c r="A3" s="36" t="s">
        <v>196</v>
      </c>
    </row>
    <row r="4" spans="1:1" x14ac:dyDescent="0.3">
      <c r="A4" s="36" t="s">
        <v>173</v>
      </c>
    </row>
    <row r="5" spans="1:1" x14ac:dyDescent="0.3">
      <c r="A5" s="36" t="s">
        <v>228</v>
      </c>
    </row>
    <row r="6" spans="1:1" x14ac:dyDescent="0.3">
      <c r="A6" s="36" t="s">
        <v>185</v>
      </c>
    </row>
    <row r="7" spans="1:1" x14ac:dyDescent="0.3">
      <c r="A7" s="36" t="s">
        <v>180</v>
      </c>
    </row>
    <row r="8" spans="1:1" x14ac:dyDescent="0.3">
      <c r="A8" s="36" t="s">
        <v>191</v>
      </c>
    </row>
    <row r="9" spans="1:1" x14ac:dyDescent="0.3">
      <c r="A9" s="36" t="s">
        <v>193</v>
      </c>
    </row>
    <row r="10" spans="1:1" x14ac:dyDescent="0.3">
      <c r="A10" s="36" t="s">
        <v>210</v>
      </c>
    </row>
    <row r="11" spans="1:1" x14ac:dyDescent="0.3">
      <c r="A11" s="36" t="s">
        <v>214</v>
      </c>
    </row>
    <row r="12" spans="1:1" x14ac:dyDescent="0.3">
      <c r="A12" s="36" t="s">
        <v>229</v>
      </c>
    </row>
    <row r="13" spans="1:1" x14ac:dyDescent="0.3">
      <c r="A13" s="4" t="s">
        <v>231</v>
      </c>
    </row>
    <row r="14" spans="1:1" x14ac:dyDescent="0.3">
      <c r="A14" s="4" t="s">
        <v>179</v>
      </c>
    </row>
    <row r="15" spans="1:1" x14ac:dyDescent="0.3">
      <c r="A15" s="4" t="s">
        <v>232</v>
      </c>
    </row>
    <row r="16" spans="1:1" x14ac:dyDescent="0.3">
      <c r="A16" s="4" t="s">
        <v>233</v>
      </c>
    </row>
    <row r="17" spans="1:1" x14ac:dyDescent="0.3">
      <c r="A17" s="4" t="s">
        <v>227</v>
      </c>
    </row>
    <row r="18" spans="1:1" x14ac:dyDescent="0.3">
      <c r="A18" s="4" t="s">
        <v>189</v>
      </c>
    </row>
    <row r="19" spans="1:1" x14ac:dyDescent="0.3">
      <c r="A19" s="4" t="s">
        <v>206</v>
      </c>
    </row>
    <row r="20" spans="1:1" x14ac:dyDescent="0.3">
      <c r="A20" s="4" t="s">
        <v>209</v>
      </c>
    </row>
    <row r="21" spans="1:1" x14ac:dyDescent="0.3">
      <c r="A21" s="4" t="s">
        <v>213</v>
      </c>
    </row>
    <row r="22" spans="1:1" x14ac:dyDescent="0.3">
      <c r="A22" s="4" t="s">
        <v>202</v>
      </c>
    </row>
    <row r="23" spans="1:1" x14ac:dyDescent="0.3">
      <c r="A23" s="4" t="s">
        <v>234</v>
      </c>
    </row>
    <row r="24" spans="1:1" x14ac:dyDescent="0.3">
      <c r="A24" s="4" t="s">
        <v>192</v>
      </c>
    </row>
    <row r="25" spans="1:1" x14ac:dyDescent="0.3">
      <c r="A25" s="4" t="s">
        <v>238</v>
      </c>
    </row>
    <row r="26" spans="1:1" x14ac:dyDescent="0.3">
      <c r="A26" s="4" t="s">
        <v>236</v>
      </c>
    </row>
    <row r="27" spans="1:1" x14ac:dyDescent="0.3">
      <c r="A27" s="4" t="s">
        <v>237</v>
      </c>
    </row>
    <row r="28" spans="1:1" x14ac:dyDescent="0.3">
      <c r="A28" s="4" t="s">
        <v>235</v>
      </c>
    </row>
    <row r="29" spans="1:1" x14ac:dyDescent="0.3">
      <c r="A29" s="4" t="s">
        <v>239</v>
      </c>
    </row>
    <row r="30" spans="1:1" x14ac:dyDescent="0.3">
      <c r="A30" s="4" t="s">
        <v>194</v>
      </c>
    </row>
    <row r="31" spans="1:1" ht="15" thickBot="1" x14ac:dyDescent="0.35">
      <c r="A31" s="51" t="s">
        <v>230</v>
      </c>
    </row>
    <row r="32" spans="1:1" x14ac:dyDescent="0.3">
      <c r="A32" s="37" t="s">
        <v>204</v>
      </c>
    </row>
    <row r="33" spans="1:1" x14ac:dyDescent="0.3">
      <c r="A33" s="37" t="s">
        <v>243</v>
      </c>
    </row>
    <row r="34" spans="1:1" x14ac:dyDescent="0.3">
      <c r="A34" s="4" t="s">
        <v>248</v>
      </c>
    </row>
    <row r="35" spans="1:1" x14ac:dyDescent="0.3">
      <c r="A35" s="21" t="s">
        <v>203</v>
      </c>
    </row>
    <row r="36" spans="1:1" x14ac:dyDescent="0.3">
      <c r="A36" s="21" t="s">
        <v>249</v>
      </c>
    </row>
    <row r="37" spans="1:1" x14ac:dyDescent="0.3">
      <c r="A37" s="21" t="s">
        <v>54</v>
      </c>
    </row>
    <row r="38" spans="1:1" x14ac:dyDescent="0.3">
      <c r="A38" s="21" t="s">
        <v>215</v>
      </c>
    </row>
    <row r="39" spans="1:1" x14ac:dyDescent="0.3">
      <c r="A39" s="21" t="s">
        <v>250</v>
      </c>
    </row>
    <row r="40" spans="1:1" x14ac:dyDescent="0.3">
      <c r="A40" s="21" t="s">
        <v>251</v>
      </c>
    </row>
    <row r="41" spans="1:1" x14ac:dyDescent="0.3">
      <c r="A41" s="21" t="s">
        <v>252</v>
      </c>
    </row>
    <row r="42" spans="1:1" x14ac:dyDescent="0.3">
      <c r="A42" s="21" t="s">
        <v>242</v>
      </c>
    </row>
    <row r="43" spans="1:1" x14ac:dyDescent="0.3">
      <c r="A43" s="21" t="s">
        <v>245</v>
      </c>
    </row>
    <row r="44" spans="1:1" x14ac:dyDescent="0.3">
      <c r="A44" s="21" t="s">
        <v>164</v>
      </c>
    </row>
    <row r="45" spans="1:1" x14ac:dyDescent="0.3">
      <c r="A45" s="21" t="s">
        <v>246</v>
      </c>
    </row>
    <row r="46" spans="1:1" x14ac:dyDescent="0.3">
      <c r="A46" s="21" t="s">
        <v>240</v>
      </c>
    </row>
    <row r="47" spans="1:1" x14ac:dyDescent="0.3">
      <c r="A47" s="21" t="s">
        <v>175</v>
      </c>
    </row>
    <row r="48" spans="1:1" x14ac:dyDescent="0.3">
      <c r="A48" s="21" t="s">
        <v>241</v>
      </c>
    </row>
    <row r="49" spans="1:1" x14ac:dyDescent="0.3">
      <c r="A49" s="21" t="s">
        <v>247</v>
      </c>
    </row>
    <row r="50" spans="1:1" x14ac:dyDescent="0.3">
      <c r="A50" s="21" t="s">
        <v>244</v>
      </c>
    </row>
    <row r="51" spans="1:1" ht="15" thickBot="1" x14ac:dyDescent="0.35">
      <c r="A51" s="21" t="s">
        <v>190</v>
      </c>
    </row>
    <row r="52" spans="1:1" x14ac:dyDescent="0.3">
      <c r="A52" s="52" t="s">
        <v>69</v>
      </c>
    </row>
    <row r="53" spans="1:1" x14ac:dyDescent="0.3">
      <c r="A53" s="36" t="s">
        <v>125</v>
      </c>
    </row>
    <row r="54" spans="1:1" x14ac:dyDescent="0.3">
      <c r="A54" s="36" t="s">
        <v>15</v>
      </c>
    </row>
    <row r="55" spans="1:1" x14ac:dyDescent="0.3">
      <c r="A55" s="36" t="s">
        <v>225</v>
      </c>
    </row>
    <row r="56" spans="1:1" x14ac:dyDescent="0.3">
      <c r="A56" s="4" t="s">
        <v>222</v>
      </c>
    </row>
    <row r="57" spans="1:1" x14ac:dyDescent="0.3">
      <c r="A57" s="4" t="s">
        <v>68</v>
      </c>
    </row>
    <row r="58" spans="1:1" x14ac:dyDescent="0.3">
      <c r="A58" s="4" t="s">
        <v>170</v>
      </c>
    </row>
    <row r="59" spans="1:1" x14ac:dyDescent="0.3">
      <c r="A59" s="4" t="s">
        <v>63</v>
      </c>
    </row>
    <row r="60" spans="1:1" x14ac:dyDescent="0.3">
      <c r="A60" s="4" t="s">
        <v>205</v>
      </c>
    </row>
    <row r="61" spans="1:1" x14ac:dyDescent="0.3">
      <c r="A61" s="4" t="s">
        <v>121</v>
      </c>
    </row>
    <row r="62" spans="1:1" x14ac:dyDescent="0.3">
      <c r="A62" s="4" t="s">
        <v>57</v>
      </c>
    </row>
    <row r="63" spans="1:1" x14ac:dyDescent="0.3">
      <c r="A63" s="4" t="s">
        <v>19</v>
      </c>
    </row>
    <row r="64" spans="1:1" x14ac:dyDescent="0.3">
      <c r="A64" s="4" t="s">
        <v>22</v>
      </c>
    </row>
    <row r="65" spans="1:1" x14ac:dyDescent="0.3">
      <c r="A65" s="4" t="s">
        <v>21</v>
      </c>
    </row>
    <row r="66" spans="1:1" x14ac:dyDescent="0.3">
      <c r="A66" s="4" t="s">
        <v>45</v>
      </c>
    </row>
    <row r="67" spans="1:1" x14ac:dyDescent="0.3">
      <c r="A67" s="4" t="s">
        <v>44</v>
      </c>
    </row>
    <row r="68" spans="1:1" x14ac:dyDescent="0.3">
      <c r="A68" s="4" t="s">
        <v>14</v>
      </c>
    </row>
    <row r="69" spans="1:1" x14ac:dyDescent="0.3">
      <c r="A69" s="4" t="s">
        <v>212</v>
      </c>
    </row>
    <row r="70" spans="1:1" x14ac:dyDescent="0.3">
      <c r="A70" s="4" t="s">
        <v>223</v>
      </c>
    </row>
    <row r="71" spans="1:1" x14ac:dyDescent="0.3">
      <c r="A71" s="4" t="s">
        <v>224</v>
      </c>
    </row>
    <row r="72" spans="1:1" x14ac:dyDescent="0.3">
      <c r="A72" s="4" t="s">
        <v>142</v>
      </c>
    </row>
    <row r="73" spans="1:1" x14ac:dyDescent="0.3">
      <c r="A73" s="4" t="s">
        <v>140</v>
      </c>
    </row>
    <row r="74" spans="1:1" x14ac:dyDescent="0.3">
      <c r="A74" s="4" t="s">
        <v>226</v>
      </c>
    </row>
    <row r="75" spans="1:1" x14ac:dyDescent="0.3">
      <c r="A75" s="4" t="s">
        <v>60</v>
      </c>
    </row>
    <row r="76" spans="1:1" x14ac:dyDescent="0.3">
      <c r="A76" s="4" t="s">
        <v>137</v>
      </c>
    </row>
    <row r="77" spans="1:1" x14ac:dyDescent="0.3">
      <c r="A77" s="4" t="s">
        <v>11</v>
      </c>
    </row>
    <row r="78" spans="1:1" x14ac:dyDescent="0.3">
      <c r="A78" s="4" t="s">
        <v>9</v>
      </c>
    </row>
    <row r="79" spans="1:1" ht="15" thickBot="1" x14ac:dyDescent="0.35">
      <c r="A79" s="35" t="s">
        <v>8</v>
      </c>
    </row>
    <row r="80" spans="1:1" x14ac:dyDescent="0.3">
      <c r="A80" s="52" t="s">
        <v>166</v>
      </c>
    </row>
    <row r="81" spans="1:1" x14ac:dyDescent="0.3">
      <c r="A81" s="36" t="s">
        <v>97</v>
      </c>
    </row>
    <row r="82" spans="1:1" x14ac:dyDescent="0.3">
      <c r="A82" s="36" t="s">
        <v>88</v>
      </c>
    </row>
    <row r="83" spans="1:1" x14ac:dyDescent="0.3">
      <c r="A83" s="4" t="s">
        <v>165</v>
      </c>
    </row>
    <row r="84" spans="1:1" x14ac:dyDescent="0.3">
      <c r="A84" s="4" t="s">
        <v>102</v>
      </c>
    </row>
    <row r="85" spans="1:1" x14ac:dyDescent="0.3">
      <c r="A85" s="4" t="s">
        <v>99</v>
      </c>
    </row>
    <row r="86" spans="1:1" x14ac:dyDescent="0.3">
      <c r="A86" s="4" t="s">
        <v>95</v>
      </c>
    </row>
    <row r="87" spans="1:1" x14ac:dyDescent="0.3">
      <c r="A87" s="4" t="s">
        <v>93</v>
      </c>
    </row>
    <row r="88" spans="1:1" x14ac:dyDescent="0.3">
      <c r="A88" s="4" t="s">
        <v>161</v>
      </c>
    </row>
    <row r="89" spans="1:1" ht="15" thickBot="1" x14ac:dyDescent="0.35">
      <c r="A89" s="50" t="s">
        <v>91</v>
      </c>
    </row>
    <row r="90" spans="1:1" x14ac:dyDescent="0.3">
      <c r="A90" s="36" t="s">
        <v>176</v>
      </c>
    </row>
    <row r="91" spans="1:1" x14ac:dyDescent="0.3">
      <c r="A91" s="36" t="s">
        <v>186</v>
      </c>
    </row>
    <row r="92" spans="1:1" x14ac:dyDescent="0.3">
      <c r="A92" s="36" t="s">
        <v>216</v>
      </c>
    </row>
    <row r="93" spans="1:1" x14ac:dyDescent="0.3">
      <c r="A93" s="4" t="s">
        <v>253</v>
      </c>
    </row>
    <row r="94" spans="1:1" x14ac:dyDescent="0.3">
      <c r="A94" s="4" t="s">
        <v>199</v>
      </c>
    </row>
    <row r="95" spans="1:1" x14ac:dyDescent="0.3">
      <c r="A95" s="21" t="s">
        <v>160</v>
      </c>
    </row>
    <row r="96" spans="1:1" ht="15" thickBot="1" x14ac:dyDescent="0.35">
      <c r="A96" s="51" t="s">
        <v>208</v>
      </c>
    </row>
    <row r="97" spans="1:1" x14ac:dyDescent="0.3">
      <c r="A97" s="36" t="s">
        <v>167</v>
      </c>
    </row>
    <row r="98" spans="1:1" x14ac:dyDescent="0.3">
      <c r="A98" s="36" t="s">
        <v>255</v>
      </c>
    </row>
    <row r="99" spans="1:1" x14ac:dyDescent="0.3">
      <c r="A99" s="4" t="s">
        <v>187</v>
      </c>
    </row>
    <row r="100" spans="1:1" x14ac:dyDescent="0.3">
      <c r="A100" s="4" t="s">
        <v>195</v>
      </c>
    </row>
    <row r="101" spans="1:1" x14ac:dyDescent="0.3">
      <c r="A101" s="4" t="s">
        <v>256</v>
      </c>
    </row>
    <row r="102" spans="1:1" ht="15" thickBot="1" x14ac:dyDescent="0.35">
      <c r="A102" s="53" t="s">
        <v>254</v>
      </c>
    </row>
    <row r="103" spans="1:1" x14ac:dyDescent="0.3">
      <c r="A103" s="54" t="s">
        <v>257</v>
      </c>
    </row>
    <row r="104" spans="1:1" x14ac:dyDescent="0.3">
      <c r="A104" s="36" t="s">
        <v>259</v>
      </c>
    </row>
    <row r="105" spans="1:1" x14ac:dyDescent="0.3">
      <c r="A105" s="36" t="s">
        <v>261</v>
      </c>
    </row>
    <row r="106" spans="1:1" x14ac:dyDescent="0.3">
      <c r="A106" s="36" t="s">
        <v>262</v>
      </c>
    </row>
    <row r="107" spans="1:1" x14ac:dyDescent="0.3">
      <c r="A107" s="36" t="s">
        <v>168</v>
      </c>
    </row>
    <row r="108" spans="1:1" x14ac:dyDescent="0.3">
      <c r="A108" s="36" t="s">
        <v>201</v>
      </c>
    </row>
    <row r="109" spans="1:1" x14ac:dyDescent="0.3">
      <c r="A109" s="4" t="s">
        <v>219</v>
      </c>
    </row>
    <row r="110" spans="1:1" x14ac:dyDescent="0.3">
      <c r="A110" s="4" t="s">
        <v>258</v>
      </c>
    </row>
    <row r="111" spans="1:1" x14ac:dyDescent="0.3">
      <c r="A111" s="4" t="s">
        <v>260</v>
      </c>
    </row>
    <row r="112" spans="1:1" x14ac:dyDescent="0.3">
      <c r="A112" s="4" t="s">
        <v>169</v>
      </c>
    </row>
    <row r="113" spans="1:1" x14ac:dyDescent="0.3">
      <c r="A113" s="4" t="s">
        <v>263</v>
      </c>
    </row>
    <row r="114" spans="1:1" x14ac:dyDescent="0.3">
      <c r="A114" s="4" t="s">
        <v>220</v>
      </c>
    </row>
    <row r="115" spans="1:1" x14ac:dyDescent="0.3">
      <c r="A115" s="4" t="s">
        <v>218</v>
      </c>
    </row>
    <row r="116" spans="1:1" ht="15" thickBot="1" x14ac:dyDescent="0.35">
      <c r="A116" s="51" t="s">
        <v>221</v>
      </c>
    </row>
    <row r="117" spans="1:1" x14ac:dyDescent="0.3">
      <c r="A117" s="36" t="s">
        <v>43</v>
      </c>
    </row>
    <row r="118" spans="1:1" x14ac:dyDescent="0.3">
      <c r="A118" s="36" t="s">
        <v>83</v>
      </c>
    </row>
    <row r="119" spans="1:1" x14ac:dyDescent="0.3">
      <c r="A119" s="4" t="s">
        <v>265</v>
      </c>
    </row>
    <row r="120" spans="1:1" x14ac:dyDescent="0.3">
      <c r="A120" s="4" t="s">
        <v>42</v>
      </c>
    </row>
    <row r="121" spans="1:1" x14ac:dyDescent="0.3">
      <c r="A121" s="4" t="s">
        <v>6</v>
      </c>
    </row>
    <row r="122" spans="1:1" x14ac:dyDescent="0.3">
      <c r="A122" s="4" t="s">
        <v>50</v>
      </c>
    </row>
    <row r="123" spans="1:1" x14ac:dyDescent="0.3">
      <c r="A123" s="4" t="s">
        <v>84</v>
      </c>
    </row>
    <row r="124" spans="1:1" x14ac:dyDescent="0.3">
      <c r="A124" s="4" t="s">
        <v>264</v>
      </c>
    </row>
    <row r="125" spans="1:1" x14ac:dyDescent="0.3">
      <c r="A125" s="4" t="s">
        <v>307</v>
      </c>
    </row>
    <row r="126" spans="1:1" x14ac:dyDescent="0.3">
      <c r="A126" s="4" t="s">
        <v>6</v>
      </c>
    </row>
    <row r="127" spans="1:1" x14ac:dyDescent="0.3">
      <c r="A127" s="4" t="s">
        <v>50</v>
      </c>
    </row>
    <row r="128" spans="1:1" ht="15" thickBot="1" x14ac:dyDescent="0.35">
      <c r="A128" s="51" t="s">
        <v>265</v>
      </c>
    </row>
    <row r="130" spans="1:2" x14ac:dyDescent="0.3">
      <c r="B130" t="s">
        <v>326</v>
      </c>
    </row>
    <row r="131" spans="1:2" x14ac:dyDescent="0.3">
      <c r="A131" t="s">
        <v>314</v>
      </c>
      <c r="B131" t="s">
        <v>325</v>
      </c>
    </row>
    <row r="132" spans="1:2" x14ac:dyDescent="0.3">
      <c r="A132" t="s">
        <v>315</v>
      </c>
      <c r="B132" t="s">
        <v>325</v>
      </c>
    </row>
    <row r="133" spans="1:2" x14ac:dyDescent="0.3">
      <c r="A133" t="s">
        <v>308</v>
      </c>
      <c r="B133" t="s">
        <v>325</v>
      </c>
    </row>
    <row r="134" spans="1:2" x14ac:dyDescent="0.3">
      <c r="A134" t="s">
        <v>309</v>
      </c>
      <c r="B134" t="s">
        <v>325</v>
      </c>
    </row>
    <row r="135" spans="1:2" x14ac:dyDescent="0.3">
      <c r="A135" t="s">
        <v>310</v>
      </c>
      <c r="B135" t="s">
        <v>325</v>
      </c>
    </row>
    <row r="136" spans="1:2" x14ac:dyDescent="0.3">
      <c r="A136" t="s">
        <v>311</v>
      </c>
      <c r="B136" t="s">
        <v>325</v>
      </c>
    </row>
    <row r="137" spans="1:2" x14ac:dyDescent="0.3">
      <c r="A137" t="s">
        <v>320</v>
      </c>
      <c r="B137" t="s">
        <v>325</v>
      </c>
    </row>
    <row r="138" spans="1:2" x14ac:dyDescent="0.3">
      <c r="A138" t="s">
        <v>318</v>
      </c>
      <c r="B138" t="s">
        <v>325</v>
      </c>
    </row>
    <row r="139" spans="1:2" x14ac:dyDescent="0.3">
      <c r="A139" t="s">
        <v>316</v>
      </c>
      <c r="B139" t="s">
        <v>325</v>
      </c>
    </row>
    <row r="140" spans="1:2" hidden="1" x14ac:dyDescent="0.3">
      <c r="B140" t="s">
        <v>325</v>
      </c>
    </row>
    <row r="141" spans="1:2" hidden="1" x14ac:dyDescent="0.3">
      <c r="B141" t="s">
        <v>325</v>
      </c>
    </row>
    <row r="142" spans="1:2" x14ac:dyDescent="0.3">
      <c r="A142" t="s">
        <v>322</v>
      </c>
      <c r="B142" t="s">
        <v>325</v>
      </c>
    </row>
    <row r="143" spans="1:2" x14ac:dyDescent="0.3">
      <c r="A143" t="s">
        <v>317</v>
      </c>
      <c r="B143" t="s">
        <v>325</v>
      </c>
    </row>
    <row r="144" spans="1:2" x14ac:dyDescent="0.3">
      <c r="A144" t="s">
        <v>324</v>
      </c>
      <c r="B144" t="s">
        <v>325</v>
      </c>
    </row>
    <row r="145" spans="1:3" x14ac:dyDescent="0.3">
      <c r="A145" t="s">
        <v>321</v>
      </c>
    </row>
    <row r="146" spans="1:3" ht="13.2" customHeight="1" x14ac:dyDescent="0.3">
      <c r="A146" t="s">
        <v>319</v>
      </c>
    </row>
    <row r="147" spans="1:3" x14ac:dyDescent="0.3">
      <c r="A147" t="s">
        <v>323</v>
      </c>
    </row>
    <row r="152" spans="1:3" x14ac:dyDescent="0.3">
      <c r="A152" t="s">
        <v>67</v>
      </c>
      <c r="B152" t="s">
        <v>327</v>
      </c>
      <c r="C152">
        <v>32</v>
      </c>
    </row>
    <row r="153" spans="1:3" x14ac:dyDescent="0.3">
      <c r="A153" t="s">
        <v>65</v>
      </c>
      <c r="B153" t="s">
        <v>327</v>
      </c>
      <c r="C153">
        <v>92</v>
      </c>
    </row>
    <row r="154" spans="1:3" x14ac:dyDescent="0.3">
      <c r="A154" t="s">
        <v>118</v>
      </c>
      <c r="B154" t="s">
        <v>327</v>
      </c>
      <c r="C154">
        <v>32</v>
      </c>
    </row>
    <row r="155" spans="1:3" x14ac:dyDescent="0.3">
      <c r="A155" t="s">
        <v>56</v>
      </c>
      <c r="B155" t="s">
        <v>327</v>
      </c>
      <c r="C155">
        <v>25</v>
      </c>
    </row>
    <row r="157" spans="1:3" x14ac:dyDescent="0.3">
      <c r="A157" t="s">
        <v>73</v>
      </c>
      <c r="B157" t="s">
        <v>328</v>
      </c>
      <c r="C157">
        <v>52</v>
      </c>
    </row>
    <row r="158" spans="1:3" x14ac:dyDescent="0.3">
      <c r="A158" t="s">
        <v>329</v>
      </c>
      <c r="B158" t="s">
        <v>330</v>
      </c>
      <c r="C158">
        <v>50</v>
      </c>
    </row>
    <row r="159" spans="1:3" x14ac:dyDescent="0.3">
      <c r="A159" t="s">
        <v>133</v>
      </c>
      <c r="B159" t="s">
        <v>327</v>
      </c>
      <c r="C159">
        <v>32</v>
      </c>
    </row>
    <row r="160" spans="1:3" x14ac:dyDescent="0.3">
      <c r="A160" t="s">
        <v>80</v>
      </c>
      <c r="B160" t="s">
        <v>327</v>
      </c>
      <c r="C160">
        <v>102</v>
      </c>
    </row>
    <row r="161" spans="1:3" x14ac:dyDescent="0.3">
      <c r="A161" t="s">
        <v>79</v>
      </c>
      <c r="B161" t="s">
        <v>328</v>
      </c>
      <c r="C161">
        <v>27</v>
      </c>
    </row>
    <row r="162" spans="1:3" x14ac:dyDescent="0.3">
      <c r="A162" t="s">
        <v>146</v>
      </c>
      <c r="B162" t="s">
        <v>327</v>
      </c>
      <c r="C162">
        <v>47</v>
      </c>
    </row>
    <row r="163" spans="1:3" x14ac:dyDescent="0.3">
      <c r="A163" t="s">
        <v>62</v>
      </c>
      <c r="B163" t="s">
        <v>327</v>
      </c>
      <c r="C163">
        <v>12</v>
      </c>
    </row>
  </sheetData>
  <conditionalFormatting sqref="A52">
    <cfRule type="duplicateValues" dxfId="46" priority="25"/>
  </conditionalFormatting>
  <conditionalFormatting sqref="A52">
    <cfRule type="duplicateValues" dxfId="45" priority="26"/>
  </conditionalFormatting>
  <conditionalFormatting sqref="A89">
    <cfRule type="duplicateValues" dxfId="44" priority="22"/>
  </conditionalFormatting>
  <conditionalFormatting sqref="A89">
    <cfRule type="duplicateValues" dxfId="43" priority="21"/>
  </conditionalFormatting>
  <conditionalFormatting sqref="A88">
    <cfRule type="duplicateValues" dxfId="42" priority="24"/>
  </conditionalFormatting>
  <conditionalFormatting sqref="A88">
    <cfRule type="duplicateValues" dxfId="41" priority="23"/>
  </conditionalFormatting>
  <conditionalFormatting sqref="A106">
    <cfRule type="duplicateValues" dxfId="40" priority="20"/>
  </conditionalFormatting>
  <conditionalFormatting sqref="A106">
    <cfRule type="duplicateValues" dxfId="39" priority="19"/>
  </conditionalFormatting>
  <conditionalFormatting sqref="A107:A108 A113:A125">
    <cfRule type="duplicateValues" dxfId="38" priority="18"/>
  </conditionalFormatting>
  <conditionalFormatting sqref="A107:A108 A113:A125">
    <cfRule type="duplicateValues" dxfId="37" priority="17"/>
  </conditionalFormatting>
  <conditionalFormatting sqref="A128">
    <cfRule type="duplicateValues" dxfId="36" priority="27"/>
  </conditionalFormatting>
  <conditionalFormatting sqref="A127">
    <cfRule type="duplicateValues" dxfId="35" priority="16"/>
  </conditionalFormatting>
  <conditionalFormatting sqref="A127">
    <cfRule type="duplicateValues" dxfId="34" priority="15"/>
  </conditionalFormatting>
  <conditionalFormatting sqref="A32:A50">
    <cfRule type="duplicateValues" dxfId="33" priority="14"/>
  </conditionalFormatting>
  <conditionalFormatting sqref="A45:A48 A33 A50">
    <cfRule type="duplicateValues" dxfId="32" priority="13"/>
  </conditionalFormatting>
  <conditionalFormatting sqref="A49">
    <cfRule type="duplicateValues" dxfId="31" priority="28"/>
  </conditionalFormatting>
  <conditionalFormatting sqref="A25 A23">
    <cfRule type="duplicateValues" dxfId="30" priority="29"/>
  </conditionalFormatting>
  <conditionalFormatting sqref="A102">
    <cfRule type="duplicateValues" dxfId="29" priority="12"/>
  </conditionalFormatting>
  <conditionalFormatting sqref="A102">
    <cfRule type="duplicateValues" dxfId="28" priority="11"/>
  </conditionalFormatting>
  <conditionalFormatting sqref="A2:A3 A13">
    <cfRule type="duplicateValues" dxfId="27" priority="30"/>
  </conditionalFormatting>
  <conditionalFormatting sqref="A78">
    <cfRule type="duplicateValues" dxfId="26" priority="9"/>
  </conditionalFormatting>
  <conditionalFormatting sqref="A78">
    <cfRule type="duplicateValues" dxfId="25" priority="10"/>
  </conditionalFormatting>
  <conditionalFormatting sqref="A90:A94 A126 A23:A25 A31 A2:A3 A8:A9 A13:A14 A79:A87 A96:A101 A103:A105 A109:A112">
    <cfRule type="duplicateValues" dxfId="24" priority="31"/>
  </conditionalFormatting>
  <conditionalFormatting sqref="A49 A90:A94 A126 A23:A25 A31 A2:A3 A8:A9 A13:A14 A79:A87 A96:A101 A103:A105 A109:A112">
    <cfRule type="duplicateValues" dxfId="23" priority="32"/>
  </conditionalFormatting>
  <conditionalFormatting sqref="A26:A30 A10:A12">
    <cfRule type="duplicateValues" dxfId="22" priority="8"/>
  </conditionalFormatting>
  <conditionalFormatting sqref="A51">
    <cfRule type="duplicateValues" dxfId="21" priority="7"/>
  </conditionalFormatting>
  <conditionalFormatting sqref="A7">
    <cfRule type="duplicateValues" dxfId="20" priority="5"/>
  </conditionalFormatting>
  <conditionalFormatting sqref="A6:A7">
    <cfRule type="duplicateValues" dxfId="19" priority="6"/>
  </conditionalFormatting>
  <conditionalFormatting sqref="A18 A4 A15 A20:A21">
    <cfRule type="duplicateValues" dxfId="18" priority="33"/>
  </conditionalFormatting>
  <conditionalFormatting sqref="A15:A22 A4:A5">
    <cfRule type="duplicateValues" dxfId="17" priority="34"/>
  </conditionalFormatting>
  <conditionalFormatting sqref="A135:A137">
    <cfRule type="duplicateValues" dxfId="16" priority="2"/>
  </conditionalFormatting>
  <conditionalFormatting sqref="A142:A1048576 A1:A139">
    <cfRule type="duplicateValues" dxfId="15" priority="1592"/>
    <cfRule type="duplicateValues" dxfId="14" priority="1593"/>
  </conditionalFormatting>
  <conditionalFormatting sqref="A1:A1048576">
    <cfRule type="duplicateValues" dxfId="1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workbookViewId="0">
      <selection activeCell="B27" sqref="B27"/>
    </sheetView>
  </sheetViews>
  <sheetFormatPr defaultRowHeight="14.4" outlineLevelCol="1" x14ac:dyDescent="0.3"/>
  <cols>
    <col min="1" max="1" width="8.88671875" style="1"/>
    <col min="2" max="2" width="90.44140625" style="1" customWidth="1"/>
    <col min="3" max="3" width="14.33203125" style="1" hidden="1" customWidth="1" outlineLevel="1"/>
    <col min="4" max="4" width="10.5546875" style="1" hidden="1" customWidth="1" outlineLevel="1"/>
    <col min="5" max="5" width="12.33203125" style="1" hidden="1" customWidth="1" outlineLevel="1"/>
    <col min="6" max="6" width="9.5546875" style="1" hidden="1" customWidth="1" outlineLevel="1"/>
    <col min="7" max="7" width="19.5546875" style="1" hidden="1" customWidth="1" outlineLevel="1"/>
    <col min="8" max="8" width="8.88671875" style="1" collapsed="1"/>
    <col min="9" max="16384" width="8.88671875" style="1"/>
  </cols>
  <sheetData>
    <row r="1" spans="2:7" x14ac:dyDescent="0.3">
      <c r="B1" s="27" t="s">
        <v>275</v>
      </c>
    </row>
    <row r="2" spans="2:7" x14ac:dyDescent="0.3">
      <c r="B2" s="28" t="s">
        <v>276</v>
      </c>
    </row>
    <row r="3" spans="2:7" x14ac:dyDescent="0.3">
      <c r="B3" s="29" t="s">
        <v>277</v>
      </c>
      <c r="C3" s="30" t="s">
        <v>278</v>
      </c>
      <c r="D3" s="30" t="s">
        <v>279</v>
      </c>
      <c r="E3" s="30" t="s">
        <v>280</v>
      </c>
      <c r="F3" s="30" t="s">
        <v>281</v>
      </c>
      <c r="G3" s="30" t="s">
        <v>282</v>
      </c>
    </row>
    <row r="4" spans="2:7" x14ac:dyDescent="0.3">
      <c r="B4" s="28" t="s">
        <v>283</v>
      </c>
      <c r="C4" s="31">
        <v>500</v>
      </c>
      <c r="D4" s="31">
        <v>7000</v>
      </c>
      <c r="E4" s="32">
        <v>0.28000000000000003</v>
      </c>
      <c r="F4" s="31">
        <f>D4/(1-E4)</f>
        <v>9722.2222222222226</v>
      </c>
      <c r="G4" s="33">
        <f>C4/F4</f>
        <v>5.1428571428571428E-2</v>
      </c>
    </row>
    <row r="5" spans="2:7" x14ac:dyDescent="0.3">
      <c r="B5" s="29" t="s">
        <v>284</v>
      </c>
      <c r="C5" s="31">
        <v>700</v>
      </c>
      <c r="D5" s="31">
        <v>10000</v>
      </c>
      <c r="E5" s="32">
        <v>0.28000000000000003</v>
      </c>
      <c r="F5" s="31">
        <f t="shared" ref="F5:F6" si="0">D5/(1-E5)</f>
        <v>13888.888888888889</v>
      </c>
      <c r="G5" s="33">
        <f t="shared" ref="G5:G6" si="1">C5/F5</f>
        <v>5.04E-2</v>
      </c>
    </row>
    <row r="6" spans="2:7" x14ac:dyDescent="0.3">
      <c r="B6" s="28" t="s">
        <v>285</v>
      </c>
      <c r="C6" s="31">
        <v>1000</v>
      </c>
      <c r="D6" s="31">
        <v>25000</v>
      </c>
      <c r="E6" s="32">
        <v>0.28000000000000003</v>
      </c>
      <c r="F6" s="31">
        <f t="shared" si="0"/>
        <v>34722.222222222226</v>
      </c>
      <c r="G6" s="33">
        <f t="shared" si="1"/>
        <v>2.8799999999999996E-2</v>
      </c>
    </row>
    <row r="7" spans="2:7" x14ac:dyDescent="0.3">
      <c r="B7" s="29"/>
      <c r="G7" s="34">
        <f>AVERAGE(G4:G6)</f>
        <v>4.354285714285714E-2</v>
      </c>
    </row>
    <row r="8" spans="2:7" x14ac:dyDescent="0.3">
      <c r="B8" s="27" t="s">
        <v>286</v>
      </c>
    </row>
    <row r="9" spans="2:7" x14ac:dyDescent="0.3">
      <c r="B9" s="29" t="s">
        <v>287</v>
      </c>
    </row>
    <row r="10" spans="2:7" x14ac:dyDescent="0.3">
      <c r="B10" s="28" t="s">
        <v>288</v>
      </c>
    </row>
    <row r="11" spans="2:7" x14ac:dyDescent="0.3">
      <c r="B11" s="29" t="s">
        <v>289</v>
      </c>
    </row>
    <row r="12" spans="2:7" x14ac:dyDescent="0.3">
      <c r="B12" s="29" t="s">
        <v>290</v>
      </c>
    </row>
    <row r="13" spans="2:7" x14ac:dyDescent="0.3">
      <c r="B13" s="28" t="s">
        <v>291</v>
      </c>
    </row>
    <row r="14" spans="2:7" x14ac:dyDescent="0.3">
      <c r="B14" s="29" t="s">
        <v>292</v>
      </c>
    </row>
  </sheetData>
  <conditionalFormatting sqref="A1:A178">
    <cfRule type="duplicateValues" dxfId="12" priority="5"/>
  </conditionalFormatting>
  <conditionalFormatting sqref="A179:A196">
    <cfRule type="duplicateValues" dxfId="11" priority="4"/>
  </conditionalFormatting>
  <conditionalFormatting sqref="A197:A213">
    <cfRule type="duplicateValues" dxfId="10" priority="3"/>
  </conditionalFormatting>
  <conditionalFormatting sqref="A214">
    <cfRule type="duplicateValues" dxfId="9" priority="1"/>
  </conditionalFormatting>
  <conditionalFormatting sqref="A214:A215">
    <cfRule type="duplicateValues" dxfId="8" priority="2"/>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zoomScale="96" zoomScaleNormal="96" workbookViewId="0">
      <selection activeCell="B38" sqref="B38"/>
    </sheetView>
  </sheetViews>
  <sheetFormatPr defaultRowHeight="14.4" x14ac:dyDescent="0.3"/>
  <cols>
    <col min="1" max="1" width="22.109375" customWidth="1"/>
    <col min="2" max="2" width="50.21875" bestFit="1" customWidth="1"/>
    <col min="3" max="3" width="20.5546875" bestFit="1" customWidth="1"/>
    <col min="4" max="4" width="5.21875" customWidth="1"/>
    <col min="5" max="5" width="7.44140625" customWidth="1"/>
  </cols>
  <sheetData>
    <row r="1" spans="1:4" x14ac:dyDescent="0.3">
      <c r="A1" s="56" t="s">
        <v>402</v>
      </c>
      <c r="B1" s="13"/>
      <c r="C1" s="13"/>
      <c r="D1" s="13"/>
    </row>
    <row r="2" spans="1:4" ht="15" thickBot="1" x14ac:dyDescent="0.35">
      <c r="A2" s="13"/>
      <c r="B2" s="13"/>
      <c r="C2" s="13"/>
      <c r="D2" s="13"/>
    </row>
    <row r="3" spans="1:4" ht="16.2" thickBot="1" x14ac:dyDescent="0.35">
      <c r="A3" s="38" t="s">
        <v>85</v>
      </c>
      <c r="B3" s="39" t="s">
        <v>86</v>
      </c>
      <c r="C3" s="40" t="s">
        <v>403</v>
      </c>
    </row>
    <row r="4" spans="1:4" ht="15.6" x14ac:dyDescent="0.3">
      <c r="A4" s="41" t="s">
        <v>8</v>
      </c>
      <c r="B4" s="42" t="s">
        <v>87</v>
      </c>
      <c r="C4" s="43">
        <v>2000000</v>
      </c>
    </row>
    <row r="5" spans="1:4" ht="15.6" x14ac:dyDescent="0.3">
      <c r="A5" s="44" t="s">
        <v>9</v>
      </c>
      <c r="B5" s="14" t="s">
        <v>90</v>
      </c>
      <c r="C5" s="45">
        <v>2000000</v>
      </c>
    </row>
    <row r="6" spans="1:4" ht="15.6" x14ac:dyDescent="0.3">
      <c r="A6" s="44" t="s">
        <v>11</v>
      </c>
      <c r="B6" s="14" t="s">
        <v>92</v>
      </c>
      <c r="C6" s="45">
        <v>2000000</v>
      </c>
    </row>
    <row r="7" spans="1:4" ht="15.6" x14ac:dyDescent="0.3">
      <c r="A7" s="44" t="s">
        <v>10</v>
      </c>
      <c r="B7" s="14" t="s">
        <v>94</v>
      </c>
      <c r="C7" s="45">
        <v>2000000</v>
      </c>
    </row>
    <row r="8" spans="1:4" ht="15.6" x14ac:dyDescent="0.3">
      <c r="A8" s="44" t="s">
        <v>12</v>
      </c>
      <c r="B8" s="14" t="s">
        <v>96</v>
      </c>
      <c r="C8" s="45">
        <v>2000000</v>
      </c>
    </row>
    <row r="9" spans="1:4" ht="15.6" x14ac:dyDescent="0.3">
      <c r="A9" s="44" t="s">
        <v>16</v>
      </c>
      <c r="B9" s="14" t="s">
        <v>98</v>
      </c>
      <c r="C9" s="45">
        <v>2000000</v>
      </c>
    </row>
    <row r="10" spans="1:4" ht="15.6" x14ac:dyDescent="0.3">
      <c r="A10" s="44" t="s">
        <v>18</v>
      </c>
      <c r="B10" s="14" t="s">
        <v>100</v>
      </c>
      <c r="C10" s="45">
        <v>2000000</v>
      </c>
    </row>
    <row r="11" spans="1:4" ht="15.6" x14ac:dyDescent="0.3">
      <c r="A11" s="44" t="s">
        <v>14</v>
      </c>
      <c r="B11" s="14" t="s">
        <v>101</v>
      </c>
      <c r="C11" s="45">
        <v>2000000</v>
      </c>
    </row>
    <row r="12" spans="1:4" ht="15.6" x14ac:dyDescent="0.3">
      <c r="A12" s="44" t="s">
        <v>15</v>
      </c>
      <c r="B12" s="14" t="s">
        <v>103</v>
      </c>
      <c r="C12" s="45">
        <v>2000000</v>
      </c>
    </row>
    <row r="13" spans="1:4" ht="15.6" x14ac:dyDescent="0.3">
      <c r="A13" s="44" t="s">
        <v>17</v>
      </c>
      <c r="B13" s="14" t="s">
        <v>104</v>
      </c>
      <c r="C13" s="45">
        <v>2000000</v>
      </c>
    </row>
    <row r="14" spans="1:4" ht="15.6" x14ac:dyDescent="0.3">
      <c r="A14" s="44" t="s">
        <v>56</v>
      </c>
      <c r="B14" s="14" t="s">
        <v>105</v>
      </c>
      <c r="C14" s="45">
        <v>2000000</v>
      </c>
    </row>
    <row r="15" spans="1:4" ht="15.6" x14ac:dyDescent="0.3">
      <c r="A15" s="44" t="s">
        <v>57</v>
      </c>
      <c r="B15" s="14" t="s">
        <v>106</v>
      </c>
      <c r="C15" s="45">
        <v>2000000</v>
      </c>
    </row>
    <row r="16" spans="1:4" ht="15.6" x14ac:dyDescent="0.3">
      <c r="A16" s="44" t="s">
        <v>44</v>
      </c>
      <c r="B16" s="14" t="s">
        <v>107</v>
      </c>
      <c r="C16" s="45">
        <v>2000000</v>
      </c>
    </row>
    <row r="17" spans="1:3" ht="15.6" x14ac:dyDescent="0.3">
      <c r="A17" s="44" t="s">
        <v>46</v>
      </c>
      <c r="B17" s="14" t="s">
        <v>108</v>
      </c>
      <c r="C17" s="45">
        <v>2000000</v>
      </c>
    </row>
    <row r="18" spans="1:3" ht="15.6" x14ac:dyDescent="0.3">
      <c r="A18" s="44" t="s">
        <v>58</v>
      </c>
      <c r="B18" s="14" t="s">
        <v>59</v>
      </c>
      <c r="C18" s="45">
        <v>2000000</v>
      </c>
    </row>
    <row r="19" spans="1:3" ht="15.6" x14ac:dyDescent="0.3">
      <c r="A19" s="44" t="s">
        <v>45</v>
      </c>
      <c r="B19" s="14" t="s">
        <v>109</v>
      </c>
      <c r="C19" s="45">
        <v>2000000</v>
      </c>
    </row>
    <row r="20" spans="1:3" ht="15.6" x14ac:dyDescent="0.3">
      <c r="A20" s="44" t="s">
        <v>47</v>
      </c>
      <c r="B20" s="14" t="s">
        <v>110</v>
      </c>
      <c r="C20" s="45">
        <v>2000000</v>
      </c>
    </row>
    <row r="21" spans="1:3" ht="15.6" x14ac:dyDescent="0.3">
      <c r="A21" s="44" t="s">
        <v>293</v>
      </c>
      <c r="B21" s="14" t="s">
        <v>294</v>
      </c>
      <c r="C21" s="45">
        <v>2000000</v>
      </c>
    </row>
    <row r="22" spans="1:3" ht="15.6" x14ac:dyDescent="0.3">
      <c r="A22" s="44" t="s">
        <v>111</v>
      </c>
      <c r="B22" s="14" t="s">
        <v>112</v>
      </c>
      <c r="C22" s="45">
        <v>2000000</v>
      </c>
    </row>
    <row r="23" spans="1:3" ht="15.6" x14ac:dyDescent="0.3">
      <c r="A23" s="44" t="s">
        <v>295</v>
      </c>
      <c r="B23" s="14" t="s">
        <v>296</v>
      </c>
      <c r="C23" s="45">
        <v>2000000</v>
      </c>
    </row>
    <row r="24" spans="1:3" ht="15.6" x14ac:dyDescent="0.3">
      <c r="A24" s="44" t="s">
        <v>60</v>
      </c>
      <c r="B24" s="14" t="s">
        <v>113</v>
      </c>
      <c r="C24" s="45">
        <v>2000000</v>
      </c>
    </row>
    <row r="25" spans="1:3" ht="15.6" x14ac:dyDescent="0.3">
      <c r="A25" s="44" t="s">
        <v>48</v>
      </c>
      <c r="B25" s="14" t="s">
        <v>114</v>
      </c>
      <c r="C25" s="45">
        <v>2000000</v>
      </c>
    </row>
    <row r="26" spans="1:3" ht="15.6" x14ac:dyDescent="0.3">
      <c r="A26" s="44" t="s">
        <v>61</v>
      </c>
      <c r="B26" s="14" t="s">
        <v>115</v>
      </c>
      <c r="C26" s="45">
        <v>2000000</v>
      </c>
    </row>
    <row r="27" spans="1:3" ht="16.2" thickBot="1" x14ac:dyDescent="0.35">
      <c r="A27" s="47" t="s">
        <v>62</v>
      </c>
      <c r="B27" s="48" t="s">
        <v>116</v>
      </c>
      <c r="C27" s="49">
        <v>2000000</v>
      </c>
    </row>
    <row r="28" spans="1:3" ht="15.6" x14ac:dyDescent="0.3">
      <c r="A28" s="41" t="s">
        <v>63</v>
      </c>
      <c r="B28" s="42" t="s">
        <v>64</v>
      </c>
      <c r="C28" s="42" t="s">
        <v>297</v>
      </c>
    </row>
    <row r="29" spans="1:3" ht="15.6" x14ac:dyDescent="0.3">
      <c r="A29" s="44" t="s">
        <v>19</v>
      </c>
      <c r="B29" s="14" t="s">
        <v>117</v>
      </c>
      <c r="C29" s="14" t="s">
        <v>297</v>
      </c>
    </row>
    <row r="30" spans="1:3" ht="15.6" x14ac:dyDescent="0.3">
      <c r="A30" s="44" t="s">
        <v>118</v>
      </c>
      <c r="B30" s="14" t="s">
        <v>119</v>
      </c>
      <c r="C30" s="14" t="s">
        <v>297</v>
      </c>
    </row>
    <row r="31" spans="1:3" ht="15.6" x14ac:dyDescent="0.3">
      <c r="A31" s="44" t="s">
        <v>298</v>
      </c>
      <c r="B31" s="14" t="s">
        <v>299</v>
      </c>
      <c r="C31" s="14" t="s">
        <v>297</v>
      </c>
    </row>
    <row r="32" spans="1:3" ht="15.6" x14ac:dyDescent="0.3">
      <c r="A32" s="44" t="s">
        <v>65</v>
      </c>
      <c r="B32" s="14" t="s">
        <v>120</v>
      </c>
      <c r="C32" s="14" t="s">
        <v>297</v>
      </c>
    </row>
    <row r="33" spans="1:3" ht="15.6" x14ac:dyDescent="0.3">
      <c r="A33" s="44" t="s">
        <v>121</v>
      </c>
      <c r="B33" s="14" t="s">
        <v>122</v>
      </c>
      <c r="C33" s="14" t="s">
        <v>297</v>
      </c>
    </row>
    <row r="34" spans="1:3" ht="15.6" x14ac:dyDescent="0.3">
      <c r="A34" s="44" t="s">
        <v>66</v>
      </c>
      <c r="B34" s="14" t="s">
        <v>123</v>
      </c>
      <c r="C34" s="14" t="s">
        <v>297</v>
      </c>
    </row>
    <row r="35" spans="1:3" ht="15.6" x14ac:dyDescent="0.3">
      <c r="A35" s="44" t="s">
        <v>300</v>
      </c>
      <c r="B35" s="14" t="s">
        <v>301</v>
      </c>
      <c r="C35" s="14" t="s">
        <v>297</v>
      </c>
    </row>
    <row r="36" spans="1:3" ht="15.6" x14ac:dyDescent="0.3">
      <c r="A36" s="44" t="s">
        <v>67</v>
      </c>
      <c r="B36" s="14" t="s">
        <v>124</v>
      </c>
      <c r="C36" s="14" t="s">
        <v>297</v>
      </c>
    </row>
    <row r="37" spans="1:3" ht="15.6" x14ac:dyDescent="0.3">
      <c r="A37" s="44" t="s">
        <v>125</v>
      </c>
      <c r="B37" s="14" t="s">
        <v>126</v>
      </c>
      <c r="C37" s="14" t="s">
        <v>297</v>
      </c>
    </row>
    <row r="38" spans="1:3" ht="15.6" x14ac:dyDescent="0.3">
      <c r="A38" s="44" t="s">
        <v>127</v>
      </c>
      <c r="B38" s="14" t="s">
        <v>128</v>
      </c>
      <c r="C38" s="14" t="s">
        <v>297</v>
      </c>
    </row>
    <row r="39" spans="1:3" ht="31.2" x14ac:dyDescent="0.3">
      <c r="A39" s="44" t="s">
        <v>129</v>
      </c>
      <c r="B39" s="14" t="s">
        <v>130</v>
      </c>
      <c r="C39" s="14" t="s">
        <v>297</v>
      </c>
    </row>
    <row r="40" spans="1:3" ht="15.6" x14ac:dyDescent="0.3">
      <c r="A40" s="44" t="s">
        <v>22</v>
      </c>
      <c r="B40" s="14" t="s">
        <v>23</v>
      </c>
      <c r="C40" s="14" t="s">
        <v>297</v>
      </c>
    </row>
    <row r="41" spans="1:3" ht="15.6" x14ac:dyDescent="0.3">
      <c r="A41" s="44" t="s">
        <v>24</v>
      </c>
      <c r="B41" s="14" t="s">
        <v>25</v>
      </c>
      <c r="C41" s="14" t="s">
        <v>297</v>
      </c>
    </row>
    <row r="42" spans="1:3" ht="15.6" x14ac:dyDescent="0.3">
      <c r="A42" s="44" t="s">
        <v>68</v>
      </c>
      <c r="B42" s="14" t="s">
        <v>131</v>
      </c>
      <c r="C42" s="14" t="s">
        <v>297</v>
      </c>
    </row>
    <row r="43" spans="1:3" ht="15.6" x14ac:dyDescent="0.3">
      <c r="A43" s="44" t="s">
        <v>69</v>
      </c>
      <c r="B43" s="14" t="s">
        <v>132</v>
      </c>
      <c r="C43" s="14" t="s">
        <v>297</v>
      </c>
    </row>
    <row r="44" spans="1:3" ht="15.6" x14ac:dyDescent="0.3">
      <c r="A44" s="44" t="s">
        <v>133</v>
      </c>
      <c r="B44" s="14" t="s">
        <v>134</v>
      </c>
      <c r="C44" s="14" t="s">
        <v>297</v>
      </c>
    </row>
    <row r="45" spans="1:3" ht="15.6" x14ac:dyDescent="0.3">
      <c r="A45" s="44" t="s">
        <v>70</v>
      </c>
      <c r="B45" s="14" t="s">
        <v>135</v>
      </c>
      <c r="C45" s="14" t="s">
        <v>297</v>
      </c>
    </row>
    <row r="46" spans="1:3" ht="15.6" x14ac:dyDescent="0.3">
      <c r="A46" s="44" t="s">
        <v>71</v>
      </c>
      <c r="B46" s="14" t="s">
        <v>136</v>
      </c>
      <c r="C46" s="14" t="s">
        <v>297</v>
      </c>
    </row>
    <row r="47" spans="1:3" ht="15.6" x14ac:dyDescent="0.3">
      <c r="A47" s="44" t="s">
        <v>137</v>
      </c>
      <c r="B47" s="14" t="s">
        <v>138</v>
      </c>
      <c r="C47" s="14" t="s">
        <v>297</v>
      </c>
    </row>
    <row r="48" spans="1:3" ht="15.6" x14ac:dyDescent="0.3">
      <c r="A48" s="44" t="s">
        <v>72</v>
      </c>
      <c r="B48" s="14" t="s">
        <v>139</v>
      </c>
      <c r="C48" s="14" t="s">
        <v>297</v>
      </c>
    </row>
    <row r="49" spans="1:3" ht="15.6" x14ac:dyDescent="0.3">
      <c r="A49" s="44" t="s">
        <v>140</v>
      </c>
      <c r="B49" s="14" t="s">
        <v>141</v>
      </c>
      <c r="C49" s="14" t="s">
        <v>297</v>
      </c>
    </row>
    <row r="50" spans="1:3" ht="15.6" x14ac:dyDescent="0.3">
      <c r="A50" s="44" t="s">
        <v>142</v>
      </c>
      <c r="B50" s="14" t="s">
        <v>143</v>
      </c>
      <c r="C50" s="14" t="s">
        <v>297</v>
      </c>
    </row>
    <row r="51" spans="1:3" ht="15.6" x14ac:dyDescent="0.3">
      <c r="A51" s="44" t="s">
        <v>73</v>
      </c>
      <c r="B51" s="14" t="s">
        <v>144</v>
      </c>
      <c r="C51" s="14" t="s">
        <v>297</v>
      </c>
    </row>
    <row r="52" spans="1:3" ht="15.6" x14ac:dyDescent="0.3">
      <c r="A52" s="44" t="s">
        <v>74</v>
      </c>
      <c r="B52" s="14" t="s">
        <v>145</v>
      </c>
      <c r="C52" s="14" t="s">
        <v>302</v>
      </c>
    </row>
    <row r="53" spans="1:3" ht="15.6" x14ac:dyDescent="0.3">
      <c r="A53" s="44" t="s">
        <v>146</v>
      </c>
      <c r="B53" s="14" t="s">
        <v>147</v>
      </c>
      <c r="C53" s="14" t="s">
        <v>297</v>
      </c>
    </row>
    <row r="54" spans="1:3" ht="15.6" x14ac:dyDescent="0.3">
      <c r="A54" s="44" t="s">
        <v>75</v>
      </c>
      <c r="B54" s="14" t="s">
        <v>148</v>
      </c>
      <c r="C54" s="14" t="s">
        <v>297</v>
      </c>
    </row>
    <row r="55" spans="1:3" ht="15.6" x14ac:dyDescent="0.3">
      <c r="A55" s="44" t="s">
        <v>76</v>
      </c>
      <c r="B55" s="14" t="s">
        <v>149</v>
      </c>
      <c r="C55" s="14" t="s">
        <v>297</v>
      </c>
    </row>
    <row r="56" spans="1:3" ht="15.6" x14ac:dyDescent="0.3">
      <c r="A56" s="44" t="s">
        <v>77</v>
      </c>
      <c r="B56" s="14" t="s">
        <v>150</v>
      </c>
      <c r="C56" s="14" t="s">
        <v>297</v>
      </c>
    </row>
    <row r="57" spans="1:3" ht="15.6" x14ac:dyDescent="0.3">
      <c r="A57" s="44" t="s">
        <v>78</v>
      </c>
      <c r="B57" s="14" t="s">
        <v>151</v>
      </c>
      <c r="C57" s="14" t="s">
        <v>297</v>
      </c>
    </row>
    <row r="58" spans="1:3" ht="15.6" x14ac:dyDescent="0.3">
      <c r="A58" s="44" t="s">
        <v>79</v>
      </c>
      <c r="B58" s="14" t="s">
        <v>152</v>
      </c>
      <c r="C58" s="14" t="s">
        <v>303</v>
      </c>
    </row>
    <row r="59" spans="1:3" ht="15.6" x14ac:dyDescent="0.3">
      <c r="A59" s="44" t="s">
        <v>80</v>
      </c>
      <c r="B59" s="14" t="s">
        <v>153</v>
      </c>
      <c r="C59" s="14" t="s">
        <v>297</v>
      </c>
    </row>
    <row r="60" spans="1:3" ht="15.6" x14ac:dyDescent="0.3">
      <c r="A60" s="44" t="s">
        <v>154</v>
      </c>
      <c r="B60" s="14" t="s">
        <v>155</v>
      </c>
      <c r="C60" s="14" t="s">
        <v>297</v>
      </c>
    </row>
    <row r="61" spans="1:3" ht="15.6" x14ac:dyDescent="0.3">
      <c r="A61" s="44" t="s">
        <v>81</v>
      </c>
      <c r="B61" s="14" t="s">
        <v>82</v>
      </c>
      <c r="C61" s="14" t="s">
        <v>297</v>
      </c>
    </row>
    <row r="62" spans="1:3" ht="15.6" x14ac:dyDescent="0.3">
      <c r="A62" s="44" t="s">
        <v>156</v>
      </c>
      <c r="B62" s="14" t="s">
        <v>157</v>
      </c>
      <c r="C62" s="14" t="s">
        <v>297</v>
      </c>
    </row>
    <row r="63" spans="1:3" ht="15.6" x14ac:dyDescent="0.3">
      <c r="A63" s="44" t="s">
        <v>93</v>
      </c>
      <c r="B63" s="14" t="s">
        <v>304</v>
      </c>
      <c r="C63" s="14" t="s">
        <v>297</v>
      </c>
    </row>
    <row r="64" spans="1:3" ht="15.6" x14ac:dyDescent="0.3">
      <c r="A64" s="44" t="s">
        <v>97</v>
      </c>
      <c r="B64" s="14" t="s">
        <v>305</v>
      </c>
      <c r="C64" s="14" t="s">
        <v>297</v>
      </c>
    </row>
    <row r="65" spans="1:3" ht="15.6" x14ac:dyDescent="0.3">
      <c r="A65" s="44" t="s">
        <v>95</v>
      </c>
      <c r="B65" s="14" t="s">
        <v>306</v>
      </c>
      <c r="C65" s="14" t="s">
        <v>297</v>
      </c>
    </row>
    <row r="66" spans="1:3" ht="15.6" x14ac:dyDescent="0.3">
      <c r="A66" s="44" t="s">
        <v>99</v>
      </c>
      <c r="B66" s="14" t="s">
        <v>158</v>
      </c>
      <c r="C66" s="14" t="s">
        <v>297</v>
      </c>
    </row>
    <row r="67" spans="1:3" ht="16.2" thickBot="1" x14ac:dyDescent="0.35">
      <c r="A67" s="46" t="s">
        <v>91</v>
      </c>
      <c r="B67" s="15" t="s">
        <v>89</v>
      </c>
      <c r="C67" s="15" t="s">
        <v>297</v>
      </c>
    </row>
    <row r="68" spans="1:3" ht="15.6" x14ac:dyDescent="0.3">
      <c r="A68" s="58" t="s">
        <v>227</v>
      </c>
      <c r="B68" s="59" t="s">
        <v>197</v>
      </c>
      <c r="C68" s="60">
        <v>800000</v>
      </c>
    </row>
    <row r="69" spans="1:3" ht="15.6" x14ac:dyDescent="0.3">
      <c r="A69" s="61" t="s">
        <v>206</v>
      </c>
      <c r="B69" s="14" t="s">
        <v>207</v>
      </c>
      <c r="C69" s="62">
        <v>1000000</v>
      </c>
    </row>
    <row r="70" spans="1:3" ht="15.6" x14ac:dyDescent="0.3">
      <c r="A70" s="61" t="s">
        <v>209</v>
      </c>
      <c r="B70" s="14" t="s">
        <v>181</v>
      </c>
      <c r="C70" s="62">
        <v>700000</v>
      </c>
    </row>
    <row r="71" spans="1:3" ht="15.6" x14ac:dyDescent="0.3">
      <c r="A71" s="61" t="s">
        <v>180</v>
      </c>
      <c r="B71" s="14" t="s">
        <v>182</v>
      </c>
      <c r="C71" s="62">
        <v>1000000</v>
      </c>
    </row>
    <row r="72" spans="1:3" ht="15.6" x14ac:dyDescent="0.3">
      <c r="A72" s="61" t="s">
        <v>228</v>
      </c>
      <c r="B72" s="14" t="s">
        <v>181</v>
      </c>
      <c r="C72" s="62">
        <v>1500000</v>
      </c>
    </row>
    <row r="73" spans="1:3" ht="15.6" x14ac:dyDescent="0.3">
      <c r="A73" s="61" t="s">
        <v>213</v>
      </c>
      <c r="B73" s="14" t="s">
        <v>181</v>
      </c>
      <c r="C73" s="62">
        <v>2000000</v>
      </c>
    </row>
    <row r="74" spans="1:3" ht="15.6" x14ac:dyDescent="0.3">
      <c r="A74" s="61" t="s">
        <v>185</v>
      </c>
      <c r="B74" s="14" t="s">
        <v>181</v>
      </c>
      <c r="C74" s="62">
        <v>1500000</v>
      </c>
    </row>
    <row r="75" spans="1:3" ht="15.6" x14ac:dyDescent="0.3">
      <c r="A75" s="61" t="s">
        <v>311</v>
      </c>
      <c r="B75" s="14" t="s">
        <v>335</v>
      </c>
      <c r="C75" s="62">
        <v>2000000</v>
      </c>
    </row>
    <row r="76" spans="1:3" ht="15.6" x14ac:dyDescent="0.3">
      <c r="A76" s="61" t="s">
        <v>230</v>
      </c>
      <c r="B76" s="14" t="s">
        <v>270</v>
      </c>
      <c r="C76" s="62">
        <v>2000000</v>
      </c>
    </row>
    <row r="77" spans="1:3" ht="15.6" x14ac:dyDescent="0.3">
      <c r="A77" s="61" t="s">
        <v>173</v>
      </c>
      <c r="B77" s="14" t="s">
        <v>174</v>
      </c>
      <c r="C77" s="62">
        <v>800000</v>
      </c>
    </row>
    <row r="78" spans="1:3" ht="15.6" x14ac:dyDescent="0.3">
      <c r="A78" s="61" t="s">
        <v>314</v>
      </c>
      <c r="B78" s="14" t="s">
        <v>333</v>
      </c>
      <c r="C78" s="62">
        <v>500000</v>
      </c>
    </row>
    <row r="79" spans="1:3" ht="15.6" x14ac:dyDescent="0.3">
      <c r="A79" s="61" t="s">
        <v>202</v>
      </c>
      <c r="B79" s="14" t="s">
        <v>177</v>
      </c>
      <c r="C79" s="62">
        <v>500000</v>
      </c>
    </row>
    <row r="80" spans="1:3" ht="15.6" x14ac:dyDescent="0.3">
      <c r="A80" s="61" t="s">
        <v>238</v>
      </c>
      <c r="B80" s="14" t="s">
        <v>268</v>
      </c>
      <c r="C80" s="62">
        <v>500000</v>
      </c>
    </row>
    <row r="81" spans="1:3" ht="15.6" x14ac:dyDescent="0.3">
      <c r="A81" s="61" t="s">
        <v>210</v>
      </c>
      <c r="B81" s="14" t="s">
        <v>211</v>
      </c>
      <c r="C81" s="62">
        <v>700000</v>
      </c>
    </row>
    <row r="82" spans="1:3" ht="15.6" x14ac:dyDescent="0.3">
      <c r="A82" s="61" t="s">
        <v>309</v>
      </c>
      <c r="B82" s="14" t="s">
        <v>334</v>
      </c>
      <c r="C82" s="62">
        <v>700000</v>
      </c>
    </row>
    <row r="83" spans="1:3" ht="16.2" thickBot="1" x14ac:dyDescent="0.35">
      <c r="A83" s="63" t="s">
        <v>214</v>
      </c>
      <c r="B83" s="15" t="s">
        <v>211</v>
      </c>
      <c r="C83" s="64">
        <v>1000000</v>
      </c>
    </row>
    <row r="84" spans="1:3" ht="15.6" x14ac:dyDescent="0.3">
      <c r="A84" s="58" t="s">
        <v>340</v>
      </c>
      <c r="B84" s="59" t="s">
        <v>341</v>
      </c>
      <c r="C84" s="60">
        <v>1000000</v>
      </c>
    </row>
    <row r="85" spans="1:3" ht="15.6" x14ac:dyDescent="0.3">
      <c r="A85" s="61" t="s">
        <v>322</v>
      </c>
      <c r="B85" s="14" t="s">
        <v>336</v>
      </c>
      <c r="C85" s="62">
        <v>700000</v>
      </c>
    </row>
    <row r="86" spans="1:3" ht="15.6" x14ac:dyDescent="0.3">
      <c r="A86" s="61" t="s">
        <v>347</v>
      </c>
      <c r="B86" s="14" t="s">
        <v>348</v>
      </c>
      <c r="C86" s="62">
        <v>500000</v>
      </c>
    </row>
    <row r="87" spans="1:3" ht="15.6" x14ac:dyDescent="0.3">
      <c r="A87" s="61" t="s">
        <v>317</v>
      </c>
      <c r="B87" s="14" t="s">
        <v>198</v>
      </c>
      <c r="C87" s="62">
        <v>1000000</v>
      </c>
    </row>
    <row r="88" spans="1:3" ht="15.6" x14ac:dyDescent="0.3">
      <c r="A88" s="61" t="s">
        <v>241</v>
      </c>
      <c r="B88" s="14" t="s">
        <v>198</v>
      </c>
      <c r="C88" s="62">
        <v>700000</v>
      </c>
    </row>
    <row r="89" spans="1:3" ht="15.6" x14ac:dyDescent="0.3">
      <c r="A89" s="61" t="s">
        <v>321</v>
      </c>
      <c r="B89" s="14" t="s">
        <v>53</v>
      </c>
      <c r="C89" s="62">
        <v>700000</v>
      </c>
    </row>
    <row r="90" spans="1:3" ht="15.6" x14ac:dyDescent="0.3">
      <c r="A90" s="61" t="s">
        <v>353</v>
      </c>
      <c r="B90" s="14" t="s">
        <v>354</v>
      </c>
      <c r="C90" s="62">
        <v>500000</v>
      </c>
    </row>
    <row r="91" spans="1:3" ht="15.6" x14ac:dyDescent="0.3">
      <c r="A91" s="61" t="s">
        <v>349</v>
      </c>
      <c r="B91" s="14" t="s">
        <v>336</v>
      </c>
      <c r="C91" s="62">
        <v>2000000</v>
      </c>
    </row>
    <row r="92" spans="1:3" ht="15.6" x14ac:dyDescent="0.3">
      <c r="A92" s="61" t="s">
        <v>343</v>
      </c>
      <c r="B92" s="14" t="s">
        <v>336</v>
      </c>
      <c r="C92" s="62">
        <v>700000</v>
      </c>
    </row>
    <row r="93" spans="1:3" ht="15.6" x14ac:dyDescent="0.3">
      <c r="A93" s="61" t="s">
        <v>342</v>
      </c>
      <c r="B93" s="14" t="s">
        <v>336</v>
      </c>
      <c r="C93" s="62">
        <v>1000000</v>
      </c>
    </row>
    <row r="94" spans="1:3" ht="15.6" x14ac:dyDescent="0.3">
      <c r="A94" s="61" t="s">
        <v>243</v>
      </c>
      <c r="B94" s="14" t="s">
        <v>267</v>
      </c>
      <c r="C94" s="62">
        <v>700000</v>
      </c>
    </row>
    <row r="95" spans="1:3" ht="16.2" thickBot="1" x14ac:dyDescent="0.35">
      <c r="A95" s="63" t="s">
        <v>244</v>
      </c>
      <c r="B95" s="15" t="s">
        <v>266</v>
      </c>
      <c r="C95" s="64">
        <v>700000</v>
      </c>
    </row>
  </sheetData>
  <conditionalFormatting sqref="A96:B1048576 A63:A66 A3:B62">
    <cfRule type="duplicateValues" dxfId="7" priority="9"/>
  </conditionalFormatting>
  <conditionalFormatting sqref="A67">
    <cfRule type="duplicateValues" dxfId="6" priority="7"/>
  </conditionalFormatting>
  <conditionalFormatting sqref="A68:A90">
    <cfRule type="duplicateValues" dxfId="5" priority="2"/>
  </conditionalFormatting>
  <conditionalFormatting sqref="A91:A95">
    <cfRule type="duplicateValues" dxfId="4"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16"/>
  <sheetViews>
    <sheetView showGridLines="0" zoomScale="91" zoomScaleNormal="91" workbookViewId="0">
      <pane xSplit="2" ySplit="2" topLeftCell="C3" activePane="bottomRight" state="frozen"/>
      <selection activeCell="M21" sqref="M21"/>
      <selection pane="topRight" activeCell="M21" sqref="M21"/>
      <selection pane="bottomLeft" activeCell="M21" sqref="M21"/>
      <selection pane="bottomRight" activeCell="D12" sqref="D12"/>
    </sheetView>
  </sheetViews>
  <sheetFormatPr defaultRowHeight="14.4" x14ac:dyDescent="0.3"/>
  <cols>
    <col min="1" max="1" width="15.33203125" customWidth="1"/>
    <col min="2" max="2" width="19.6640625" customWidth="1"/>
    <col min="3" max="3" width="22" customWidth="1"/>
    <col min="4" max="4" width="18.44140625" customWidth="1"/>
    <col min="5" max="5" width="19.109375" customWidth="1"/>
    <col min="6" max="6" width="26.6640625" customWidth="1"/>
    <col min="7" max="7" width="18.88671875" customWidth="1"/>
    <col min="8" max="9" width="20.33203125" style="5" customWidth="1"/>
    <col min="10" max="11" width="23.33203125" customWidth="1"/>
  </cols>
  <sheetData>
    <row r="1" spans="1:11" ht="21.6" customHeight="1" x14ac:dyDescent="0.3">
      <c r="A1" s="124" t="s">
        <v>26</v>
      </c>
      <c r="B1" s="124" t="s">
        <v>27</v>
      </c>
      <c r="C1" s="125" t="s">
        <v>28</v>
      </c>
      <c r="D1" s="126" t="s">
        <v>29</v>
      </c>
      <c r="E1" s="127" t="s">
        <v>30</v>
      </c>
      <c r="F1" s="128" t="s">
        <v>31</v>
      </c>
      <c r="G1" s="128"/>
      <c r="H1" s="119" t="s">
        <v>32</v>
      </c>
      <c r="I1" s="119"/>
      <c r="J1" s="9" t="s">
        <v>33</v>
      </c>
      <c r="K1" s="10" t="s">
        <v>34</v>
      </c>
    </row>
    <row r="2" spans="1:11" ht="55.2" customHeight="1" x14ac:dyDescent="0.3">
      <c r="A2" s="124"/>
      <c r="B2" s="124"/>
      <c r="C2" s="125"/>
      <c r="D2" s="126"/>
      <c r="E2" s="127"/>
      <c r="F2" s="11" t="s">
        <v>35</v>
      </c>
      <c r="G2" s="11" t="s">
        <v>36</v>
      </c>
      <c r="H2" s="11" t="s">
        <v>37</v>
      </c>
      <c r="I2" s="11" t="s">
        <v>38</v>
      </c>
      <c r="J2" s="11" t="s">
        <v>39</v>
      </c>
      <c r="K2" s="11" t="s">
        <v>40</v>
      </c>
    </row>
    <row r="3" spans="1:11" ht="22.95" customHeight="1" x14ac:dyDescent="0.3">
      <c r="A3" s="120" t="s">
        <v>7</v>
      </c>
      <c r="B3" s="6" t="s">
        <v>8</v>
      </c>
      <c r="C3" s="6" t="s">
        <v>41</v>
      </c>
      <c r="D3" s="6" t="s">
        <v>41</v>
      </c>
      <c r="E3" s="6" t="s">
        <v>41</v>
      </c>
      <c r="F3" s="6" t="s">
        <v>41</v>
      </c>
      <c r="G3" s="6"/>
      <c r="H3" s="6" t="s">
        <v>41</v>
      </c>
      <c r="I3" s="6"/>
      <c r="J3" s="6" t="s">
        <v>41</v>
      </c>
      <c r="K3" s="6" t="s">
        <v>41</v>
      </c>
    </row>
    <row r="4" spans="1:11" ht="22.95" customHeight="1" x14ac:dyDescent="0.3">
      <c r="A4" s="121"/>
      <c r="B4" s="7" t="s">
        <v>9</v>
      </c>
      <c r="C4" s="7" t="s">
        <v>41</v>
      </c>
      <c r="D4" s="7" t="s">
        <v>41</v>
      </c>
      <c r="E4" s="7" t="s">
        <v>41</v>
      </c>
      <c r="F4" s="7" t="s">
        <v>41</v>
      </c>
      <c r="G4" s="7"/>
      <c r="H4" s="7" t="s">
        <v>41</v>
      </c>
      <c r="I4" s="7"/>
      <c r="J4" s="7" t="s">
        <v>41</v>
      </c>
      <c r="K4" s="7" t="s">
        <v>41</v>
      </c>
    </row>
    <row r="5" spans="1:11" ht="22.95" customHeight="1" x14ac:dyDescent="0.3">
      <c r="A5" s="121"/>
      <c r="B5" s="7" t="s">
        <v>10</v>
      </c>
      <c r="C5" s="7" t="s">
        <v>41</v>
      </c>
      <c r="D5" s="7" t="s">
        <v>41</v>
      </c>
      <c r="E5" s="7" t="s">
        <v>41</v>
      </c>
      <c r="F5" s="7" t="s">
        <v>41</v>
      </c>
      <c r="G5" s="7"/>
      <c r="H5" s="7" t="s">
        <v>41</v>
      </c>
      <c r="I5" s="7"/>
      <c r="J5" s="7" t="s">
        <v>41</v>
      </c>
      <c r="K5" s="7" t="s">
        <v>41</v>
      </c>
    </row>
    <row r="6" spans="1:11" ht="22.95" customHeight="1" x14ac:dyDescent="0.3">
      <c r="A6" s="121"/>
      <c r="B6" s="7" t="s">
        <v>11</v>
      </c>
      <c r="C6" s="7" t="s">
        <v>41</v>
      </c>
      <c r="D6" s="7" t="s">
        <v>41</v>
      </c>
      <c r="E6" s="7" t="s">
        <v>41</v>
      </c>
      <c r="F6" s="7" t="s">
        <v>41</v>
      </c>
      <c r="G6" s="7"/>
      <c r="H6" s="7" t="s">
        <v>41</v>
      </c>
      <c r="I6" s="7"/>
      <c r="J6" s="7" t="s">
        <v>41</v>
      </c>
      <c r="K6" s="7" t="s">
        <v>41</v>
      </c>
    </row>
    <row r="7" spans="1:11" ht="22.95" customHeight="1" x14ac:dyDescent="0.3">
      <c r="A7" s="121"/>
      <c r="B7" s="7" t="s">
        <v>12</v>
      </c>
      <c r="C7" s="7" t="s">
        <v>41</v>
      </c>
      <c r="D7" s="7" t="s">
        <v>41</v>
      </c>
      <c r="E7" s="7" t="s">
        <v>41</v>
      </c>
      <c r="F7" s="7" t="s">
        <v>41</v>
      </c>
      <c r="G7" s="7"/>
      <c r="H7" s="7" t="s">
        <v>41</v>
      </c>
      <c r="I7" s="7"/>
      <c r="J7" s="7" t="s">
        <v>41</v>
      </c>
      <c r="K7" s="7" t="s">
        <v>41</v>
      </c>
    </row>
    <row r="8" spans="1:11" ht="22.95" customHeight="1" x14ac:dyDescent="0.3">
      <c r="A8" s="121" t="s">
        <v>13</v>
      </c>
      <c r="B8" s="7" t="s">
        <v>14</v>
      </c>
      <c r="C8" s="7" t="s">
        <v>41</v>
      </c>
      <c r="D8" s="7" t="s">
        <v>41</v>
      </c>
      <c r="E8" s="7" t="s">
        <v>41</v>
      </c>
      <c r="F8" s="7" t="s">
        <v>41</v>
      </c>
      <c r="G8" s="7"/>
      <c r="H8" s="7"/>
      <c r="I8" s="7" t="s">
        <v>41</v>
      </c>
      <c r="J8" s="7" t="s">
        <v>41</v>
      </c>
      <c r="K8" s="7" t="s">
        <v>41</v>
      </c>
    </row>
    <row r="9" spans="1:11" ht="22.95" customHeight="1" x14ac:dyDescent="0.3">
      <c r="A9" s="121"/>
      <c r="B9" s="7" t="s">
        <v>15</v>
      </c>
      <c r="C9" s="7" t="s">
        <v>41</v>
      </c>
      <c r="D9" s="7" t="s">
        <v>41</v>
      </c>
      <c r="E9" s="7" t="s">
        <v>41</v>
      </c>
      <c r="F9" s="7" t="s">
        <v>41</v>
      </c>
      <c r="G9" s="7"/>
      <c r="H9" s="7"/>
      <c r="I9" s="7" t="s">
        <v>41</v>
      </c>
      <c r="J9" s="7" t="s">
        <v>41</v>
      </c>
      <c r="K9" s="7" t="s">
        <v>41</v>
      </c>
    </row>
    <row r="10" spans="1:11" ht="22.95" customHeight="1" x14ac:dyDescent="0.3">
      <c r="A10" s="121"/>
      <c r="B10" s="7" t="s">
        <v>16</v>
      </c>
      <c r="C10" s="7" t="s">
        <v>41</v>
      </c>
      <c r="D10" s="7" t="s">
        <v>41</v>
      </c>
      <c r="E10" s="7" t="s">
        <v>41</v>
      </c>
      <c r="F10" s="7" t="s">
        <v>41</v>
      </c>
      <c r="G10" s="7"/>
      <c r="H10" s="7"/>
      <c r="I10" s="7" t="s">
        <v>41</v>
      </c>
      <c r="J10" s="7" t="s">
        <v>41</v>
      </c>
      <c r="K10" s="7" t="s">
        <v>41</v>
      </c>
    </row>
    <row r="11" spans="1:11" ht="22.95" customHeight="1" x14ac:dyDescent="0.3">
      <c r="A11" s="121"/>
      <c r="B11" s="7" t="s">
        <v>17</v>
      </c>
      <c r="C11" s="7" t="s">
        <v>41</v>
      </c>
      <c r="D11" s="7" t="s">
        <v>41</v>
      </c>
      <c r="E11" s="7" t="s">
        <v>41</v>
      </c>
      <c r="F11" s="7" t="s">
        <v>41</v>
      </c>
      <c r="G11" s="7"/>
      <c r="H11" s="7"/>
      <c r="I11" s="7" t="s">
        <v>41</v>
      </c>
      <c r="J11" s="7" t="s">
        <v>41</v>
      </c>
      <c r="K11" s="7" t="s">
        <v>41</v>
      </c>
    </row>
    <row r="12" spans="1:11" ht="22.95" customHeight="1" x14ac:dyDescent="0.3">
      <c r="A12" s="121"/>
      <c r="B12" s="7" t="s">
        <v>18</v>
      </c>
      <c r="C12" s="7" t="s">
        <v>41</v>
      </c>
      <c r="D12" s="7" t="s">
        <v>41</v>
      </c>
      <c r="E12" s="7" t="s">
        <v>41</v>
      </c>
      <c r="F12" s="7" t="s">
        <v>41</v>
      </c>
      <c r="G12" s="7"/>
      <c r="H12" s="7"/>
      <c r="I12" s="7" t="s">
        <v>41</v>
      </c>
      <c r="J12" s="7" t="s">
        <v>41</v>
      </c>
      <c r="K12" s="7" t="s">
        <v>41</v>
      </c>
    </row>
    <row r="13" spans="1:11" ht="22.95" customHeight="1" x14ac:dyDescent="0.3">
      <c r="A13" s="121"/>
      <c r="B13" s="7" t="s">
        <v>19</v>
      </c>
      <c r="C13" s="7" t="s">
        <v>41</v>
      </c>
      <c r="D13" s="7" t="s">
        <v>41</v>
      </c>
      <c r="E13" s="7" t="s">
        <v>41</v>
      </c>
      <c r="F13" s="7" t="s">
        <v>41</v>
      </c>
      <c r="G13" s="7"/>
      <c r="H13" s="7"/>
      <c r="I13" s="7" t="s">
        <v>41</v>
      </c>
      <c r="J13" s="7" t="s">
        <v>41</v>
      </c>
      <c r="K13" s="7" t="s">
        <v>41</v>
      </c>
    </row>
    <row r="14" spans="1:11" ht="22.95" customHeight="1" x14ac:dyDescent="0.3">
      <c r="A14" s="122" t="s">
        <v>20</v>
      </c>
      <c r="B14" s="7" t="s">
        <v>21</v>
      </c>
      <c r="C14" s="7" t="s">
        <v>41</v>
      </c>
      <c r="D14" s="7" t="s">
        <v>41</v>
      </c>
      <c r="E14" s="7" t="s">
        <v>41</v>
      </c>
      <c r="F14" s="7"/>
      <c r="G14" s="7" t="s">
        <v>41</v>
      </c>
      <c r="H14" s="7"/>
      <c r="I14" s="7"/>
      <c r="J14" s="7" t="s">
        <v>41</v>
      </c>
      <c r="K14" s="7" t="s">
        <v>41</v>
      </c>
    </row>
    <row r="15" spans="1:11" ht="22.95" customHeight="1" x14ac:dyDescent="0.3">
      <c r="A15" s="122"/>
      <c r="B15" s="7" t="s">
        <v>22</v>
      </c>
      <c r="C15" s="7" t="s">
        <v>41</v>
      </c>
      <c r="D15" s="7" t="s">
        <v>41</v>
      </c>
      <c r="E15" s="7" t="s">
        <v>41</v>
      </c>
      <c r="F15" s="7"/>
      <c r="G15" s="7" t="s">
        <v>41</v>
      </c>
      <c r="H15" s="7"/>
      <c r="I15" s="7"/>
      <c r="J15" s="7" t="s">
        <v>41</v>
      </c>
      <c r="K15" s="7" t="s">
        <v>41</v>
      </c>
    </row>
    <row r="16" spans="1:11" ht="22.95" customHeight="1" thickBot="1" x14ac:dyDescent="0.35">
      <c r="A16" s="123"/>
      <c r="B16" s="8" t="s">
        <v>24</v>
      </c>
      <c r="C16" s="8" t="s">
        <v>41</v>
      </c>
      <c r="D16" s="8" t="s">
        <v>41</v>
      </c>
      <c r="E16" s="8" t="s">
        <v>41</v>
      </c>
      <c r="F16" s="8"/>
      <c r="G16" s="8" t="s">
        <v>41</v>
      </c>
      <c r="H16" s="8"/>
      <c r="I16" s="8"/>
      <c r="J16" s="8" t="s">
        <v>41</v>
      </c>
      <c r="K16" s="8" t="s">
        <v>41</v>
      </c>
    </row>
  </sheetData>
  <mergeCells count="10">
    <mergeCell ref="H1:I1"/>
    <mergeCell ref="A3:A7"/>
    <mergeCell ref="A8:A13"/>
    <mergeCell ref="A14:A16"/>
    <mergeCell ref="A1:A2"/>
    <mergeCell ref="B1:B2"/>
    <mergeCell ref="C1:C2"/>
    <mergeCell ref="D1:D2"/>
    <mergeCell ref="E1:E2"/>
    <mergeCell ref="F1:G1"/>
  </mergeCells>
  <conditionalFormatting sqref="B1">
    <cfRule type="duplicateValues" dxfId="3" priority="4"/>
  </conditionalFormatting>
  <conditionalFormatting sqref="C1">
    <cfRule type="duplicateValues" dxfId="2" priority="3"/>
  </conditionalFormatting>
  <conditionalFormatting sqref="D1">
    <cfRule type="duplicateValues" dxfId="1" priority="2"/>
  </conditionalFormatting>
  <conditionalFormatting sqref="E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Bảng giá TẾT 2022</vt:lpstr>
      <vt:lpstr>Sheet3</vt:lpstr>
      <vt:lpstr>Sheet2</vt:lpstr>
      <vt:lpstr>Sheet1</vt:lpstr>
      <vt:lpstr>Chi tiết Voucher đến 2 triệu</vt:lpstr>
      <vt:lpstr>Chi tiết gói quà tặng dịch vụ </vt:lpstr>
      <vt:lpstr>'Bảng giá TẾT 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SAVINA-S</dc:creator>
  <cp:lastModifiedBy>SAVINA-S</cp:lastModifiedBy>
  <cp:lastPrinted>2021-08-19T07:47:19Z</cp:lastPrinted>
  <dcterms:created xsi:type="dcterms:W3CDTF">2019-11-14T03:58:08Z</dcterms:created>
  <dcterms:modified xsi:type="dcterms:W3CDTF">2022-01-05T04:28:17Z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C:\Users\nga.dtt\Desktop\bang gia.pdf</vt:lpwstr>
  </property>
</Properties>
</file>