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Mipu\Price\"/>
    </mc:Choice>
  </mc:AlternateContent>
  <bookViews>
    <workbookView xWindow="0" yWindow="0" windowWidth="20508" windowHeight="7620"/>
  </bookViews>
  <sheets>
    <sheet name="Bảng giá tháng 2" sheetId="1" r:id="rId1"/>
    <sheet name="Chi tiết Voucher đến 2 triệu" sheetId="5" r:id="rId2"/>
    <sheet name="Chi tiết gói quà tặng dịch vụ " sheetId="4" state="hidden" r:id="rId3"/>
  </sheets>
  <definedNames>
    <definedName name="_xlnm._FilterDatabase" localSheetId="0" hidden="1">'Bảng giá tháng 2'!$J$4:$J$208</definedName>
    <definedName name="_xlnm.Print_Area" localSheetId="0">'Bảng giá tháng 2'!$A$1:$G$100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1" i="1" l="1"/>
  <c r="J71" i="1"/>
  <c r="J81" i="1"/>
  <c r="J131" i="1"/>
  <c r="J31" i="1"/>
  <c r="J47" i="1"/>
  <c r="J53" i="1"/>
  <c r="J66" i="1"/>
  <c r="J75" i="1"/>
  <c r="J114" i="1"/>
  <c r="J154" i="1"/>
  <c r="J15" i="1"/>
  <c r="J27" i="1"/>
  <c r="J54" i="1"/>
  <c r="J58" i="1"/>
  <c r="J139" i="1"/>
  <c r="J7" i="1"/>
  <c r="J30" i="1"/>
  <c r="J50" i="1"/>
  <c r="J70" i="1"/>
  <c r="J111" i="1"/>
  <c r="J150"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J155" i="1" s="1"/>
  <c r="G154" i="1"/>
  <c r="G153" i="1"/>
  <c r="J153" i="1" s="1"/>
  <c r="G152" i="1"/>
  <c r="G151" i="1"/>
  <c r="G150" i="1"/>
  <c r="G149" i="1"/>
  <c r="J149" i="1" s="1"/>
  <c r="G148" i="1"/>
  <c r="J148" i="1" s="1"/>
  <c r="G147" i="1"/>
  <c r="G146" i="1"/>
  <c r="G145" i="1"/>
  <c r="G144" i="1"/>
  <c r="G143" i="1"/>
  <c r="G142" i="1"/>
  <c r="J142" i="1" s="1"/>
  <c r="G141" i="1"/>
  <c r="G140" i="1"/>
  <c r="J140" i="1" s="1"/>
  <c r="G139" i="1"/>
  <c r="G138" i="1"/>
  <c r="J138" i="1" s="1"/>
  <c r="G137" i="1"/>
  <c r="G136" i="1"/>
  <c r="G135" i="1"/>
  <c r="G134" i="1"/>
  <c r="G133" i="1"/>
  <c r="G132" i="1"/>
  <c r="G131" i="1"/>
  <c r="G130" i="1"/>
  <c r="G129" i="1"/>
  <c r="G128" i="1"/>
  <c r="G127" i="1"/>
  <c r="G126" i="1"/>
  <c r="G125" i="1"/>
  <c r="G124" i="1"/>
  <c r="G123" i="1"/>
  <c r="J123" i="1" s="1"/>
  <c r="G122" i="1"/>
  <c r="G121" i="1"/>
  <c r="G120" i="1"/>
  <c r="G119" i="1"/>
  <c r="G118" i="1"/>
  <c r="G117" i="1"/>
  <c r="G116" i="1"/>
  <c r="J116" i="1" s="1"/>
  <c r="G115" i="1"/>
  <c r="G114" i="1"/>
  <c r="G113" i="1"/>
  <c r="G112" i="1"/>
  <c r="J112" i="1" s="1"/>
  <c r="G111" i="1"/>
  <c r="G110" i="1"/>
  <c r="G109" i="1"/>
  <c r="G108" i="1"/>
  <c r="J108" i="1" s="1"/>
  <c r="G107" i="1"/>
  <c r="G106" i="1"/>
  <c r="G105" i="1"/>
  <c r="J105" i="1" s="1"/>
  <c r="G104" i="1"/>
  <c r="G103" i="1"/>
  <c r="G102" i="1"/>
  <c r="J102" i="1" s="1"/>
  <c r="G101" i="1"/>
  <c r="J101" i="1" s="1"/>
  <c r="G100" i="1"/>
  <c r="J100" i="1" s="1"/>
  <c r="G99" i="1"/>
  <c r="G98" i="1"/>
  <c r="J98" i="1" s="1"/>
  <c r="G97" i="1"/>
  <c r="G96" i="1"/>
  <c r="G95" i="1"/>
  <c r="G94" i="1"/>
  <c r="G93" i="1"/>
  <c r="J93" i="1" s="1"/>
  <c r="G92" i="1"/>
  <c r="J92" i="1" s="1"/>
  <c r="G91" i="1"/>
  <c r="G90" i="1"/>
  <c r="G89" i="1"/>
  <c r="J89" i="1" s="1"/>
  <c r="G88" i="1"/>
  <c r="G87" i="1"/>
  <c r="G86" i="1"/>
  <c r="G85" i="1"/>
  <c r="J85" i="1" s="1"/>
  <c r="G84" i="1"/>
  <c r="G83" i="1"/>
  <c r="G82" i="1"/>
  <c r="G81" i="1"/>
  <c r="G80" i="1"/>
  <c r="G79" i="1"/>
  <c r="G78" i="1"/>
  <c r="J78" i="1" s="1"/>
  <c r="G77" i="1"/>
  <c r="J77" i="1" s="1"/>
  <c r="G76" i="1"/>
  <c r="G75" i="1"/>
  <c r="G74" i="1"/>
  <c r="G73" i="1"/>
  <c r="G72" i="1"/>
  <c r="G71" i="1"/>
  <c r="G70" i="1"/>
  <c r="G69" i="1"/>
  <c r="G68" i="1"/>
  <c r="J68" i="1" s="1"/>
  <c r="G67" i="1"/>
  <c r="G66" i="1"/>
  <c r="G65" i="1"/>
  <c r="J65" i="1" s="1"/>
  <c r="G64" i="1"/>
  <c r="J64" i="1" s="1"/>
  <c r="G63" i="1"/>
  <c r="J63" i="1" s="1"/>
  <c r="G62" i="1"/>
  <c r="G61" i="1"/>
  <c r="J61" i="1" s="1"/>
  <c r="G60" i="1"/>
  <c r="J60" i="1" s="1"/>
  <c r="G59" i="1"/>
  <c r="J59" i="1" s="1"/>
  <c r="G58" i="1"/>
  <c r="G57" i="1"/>
  <c r="J57" i="1" s="1"/>
  <c r="G56" i="1"/>
  <c r="J56" i="1" s="1"/>
  <c r="G55" i="1"/>
  <c r="J55" i="1" s="1"/>
  <c r="G54" i="1"/>
  <c r="G53" i="1"/>
  <c r="G52" i="1"/>
  <c r="G51" i="1"/>
  <c r="G50" i="1"/>
  <c r="G49" i="1"/>
  <c r="G48" i="1"/>
  <c r="J48" i="1" s="1"/>
  <c r="G47" i="1"/>
  <c r="G46" i="1"/>
  <c r="J46" i="1" s="1"/>
  <c r="G45" i="1"/>
  <c r="J45" i="1" s="1"/>
  <c r="G44" i="1"/>
  <c r="G43" i="1"/>
  <c r="G42" i="1"/>
  <c r="J42" i="1" s="1"/>
  <c r="G41" i="1"/>
  <c r="G40" i="1"/>
  <c r="J40" i="1" s="1"/>
  <c r="G39" i="1"/>
  <c r="J39" i="1" s="1"/>
  <c r="G38" i="1"/>
  <c r="J38" i="1" s="1"/>
  <c r="G37" i="1"/>
  <c r="J37" i="1" s="1"/>
  <c r="G36" i="1"/>
  <c r="J36" i="1" s="1"/>
  <c r="G35" i="1"/>
  <c r="J35" i="1" s="1"/>
  <c r="G34" i="1"/>
  <c r="J34" i="1" s="1"/>
  <c r="G33" i="1"/>
  <c r="G32" i="1"/>
  <c r="J32" i="1" s="1"/>
  <c r="G31" i="1"/>
  <c r="G30" i="1"/>
  <c r="G29" i="1"/>
  <c r="J29" i="1" s="1"/>
  <c r="G28" i="1"/>
  <c r="J28" i="1" s="1"/>
  <c r="G27" i="1"/>
  <c r="G26" i="1"/>
  <c r="J26" i="1" s="1"/>
  <c r="G25" i="1"/>
  <c r="J25" i="1" s="1"/>
  <c r="G24" i="1"/>
  <c r="J24" i="1" s="1"/>
  <c r="G23" i="1"/>
  <c r="J23" i="1" s="1"/>
  <c r="G22" i="1"/>
  <c r="G21" i="1"/>
  <c r="G20" i="1"/>
  <c r="J20" i="1" s="1"/>
  <c r="G19" i="1"/>
  <c r="J19" i="1" s="1"/>
  <c r="G18" i="1"/>
  <c r="G17" i="1"/>
  <c r="J17" i="1" s="1"/>
  <c r="G16" i="1"/>
  <c r="J16" i="1" s="1"/>
  <c r="G15" i="1"/>
  <c r="G14" i="1"/>
  <c r="J14" i="1" s="1"/>
  <c r="G13" i="1"/>
  <c r="J13" i="1" s="1"/>
  <c r="G12" i="1"/>
  <c r="J12" i="1" s="1"/>
  <c r="G11" i="1"/>
  <c r="J11" i="1" s="1"/>
  <c r="G10" i="1"/>
  <c r="G9" i="1"/>
  <c r="G8" i="1"/>
  <c r="J8" i="1" s="1"/>
  <c r="G7" i="1"/>
  <c r="G6" i="1"/>
  <c r="J6" i="1" s="1"/>
  <c r="G5" i="1" l="1"/>
  <c r="J5" i="1" s="1"/>
</calcChain>
</file>

<file path=xl/sharedStrings.xml><?xml version="1.0" encoding="utf-8"?>
<sst xmlns="http://schemas.openxmlformats.org/spreadsheetml/2006/main" count="1051" uniqueCount="505">
  <si>
    <t>Ngành hàng</t>
  </si>
  <si>
    <t>Model</t>
  </si>
  <si>
    <t>Mô tả</t>
  </si>
  <si>
    <t>%DC</t>
  </si>
  <si>
    <t>Giá bán lẻ</t>
  </si>
  <si>
    <t>Giá nội bộ</t>
  </si>
  <si>
    <t>F-AR09TYHQAS20</t>
  </si>
  <si>
    <t>NEO QLED 8K</t>
  </si>
  <si>
    <t>QA85QN900AKXXV</t>
  </si>
  <si>
    <t>QA75QN900AKXXV</t>
  </si>
  <si>
    <t>QA75QN800AKXXV</t>
  </si>
  <si>
    <t>QA65QN900AKXXV</t>
  </si>
  <si>
    <t>QA65QN800AKXXV</t>
  </si>
  <si>
    <t>NEO QLED 4K</t>
  </si>
  <si>
    <t>QA85QN85AAKXXV</t>
  </si>
  <si>
    <t>QA75QN85AAKXXV</t>
  </si>
  <si>
    <t>QA65QN90AAKXXV</t>
  </si>
  <si>
    <t>QA65QN85AAKXXV</t>
  </si>
  <si>
    <t>QA55QN90AAKXXV</t>
  </si>
  <si>
    <t>QA55QN85AAKXXV</t>
  </si>
  <si>
    <t>LIVE STYLE TV</t>
  </si>
  <si>
    <t>QA75LS03AAKXXV</t>
  </si>
  <si>
    <t>QA65LS03AAKXXV</t>
  </si>
  <si>
    <t>Smart TV The Frame 4K 65 Inch</t>
  </si>
  <si>
    <t>QA55LS03AAKXXV</t>
  </si>
  <si>
    <t>Smart TV The Frame 4K 55 Inch</t>
  </si>
  <si>
    <t>NHÓM</t>
  </si>
  <si>
    <t>HÀNG HÓA KHUYẾN MẠI</t>
  </si>
  <si>
    <t>Trả góp 0% lãi suất qua thẻ tín dụng</t>
  </si>
  <si>
    <t>Tặng 3 năm bảo hành</t>
  </si>
  <si>
    <t>10 năm bảo hành không lưu ảnh</t>
  </si>
  <si>
    <t>VieON</t>
  </si>
  <si>
    <t>Galaxy Play</t>
  </si>
  <si>
    <t>FPT Play</t>
  </si>
  <si>
    <t>Pops Kids</t>
  </si>
  <si>
    <t>12 tháng Xem Không Giới Hạn toàn bộ nội dung trên VieON (HBOGo, K+, Max+, Disney…)</t>
  </si>
  <si>
    <t>03 tháng gói VIP Gold &amp; K+</t>
  </si>
  <si>
    <t>12 tháng xem Không Giới Hạn* phim chiếu rạp mới nhất</t>
  </si>
  <si>
    <t>Gói xem 40 phim chiếu rạp mới nhất</t>
  </si>
  <si>
    <t>12 tháng xem Gói Kênh Gia Đình + SerieA, FA Cup</t>
  </si>
  <si>
    <t>12 tháng học Toán khoa học STEM &amp; Độc quyền xem trước Doraemon</t>
  </si>
  <si>
    <t>Áp dụng</t>
  </si>
  <si>
    <t>F-AR10TYGCDW20</t>
  </si>
  <si>
    <t>F-AR13TYGCDW20</t>
  </si>
  <si>
    <t>QA85Q70AAKXXV</t>
  </si>
  <si>
    <t>QA85Q60AAKXXV</t>
  </si>
  <si>
    <t>QA75Q70AAKXXV</t>
  </si>
  <si>
    <t>QA75Q60AAKXXV</t>
  </si>
  <si>
    <t>UA85AU8000KXXV</t>
  </si>
  <si>
    <t>Máy điều hòa Digital Inverter AR5000H 9,000 BTu/h</t>
  </si>
  <si>
    <t>F-AR12TYHQAS20</t>
  </si>
  <si>
    <t xml:space="preserve">Máy điều hòa Digital Inverter AR5000H 12,000 BTu/h </t>
  </si>
  <si>
    <t>Máy hút bụi dạng hộp</t>
  </si>
  <si>
    <t>Máy giặt thông minh AI 10kg</t>
  </si>
  <si>
    <t>WW90TP44DSB/SV</t>
  </si>
  <si>
    <t>Máy giặt thông minh AI 9kg</t>
  </si>
  <si>
    <t>QA65Q80AAKXXV</t>
  </si>
  <si>
    <t>QA55Q80AAKXXV</t>
  </si>
  <si>
    <t>QA65Q70AAKXXV</t>
  </si>
  <si>
    <t xml:space="preserve"> Smart TV 4K QLED Q70A 65 inch 2021</t>
  </si>
  <si>
    <t>UA65AU9000KXXV</t>
  </si>
  <si>
    <t>UA75AU8000KXXV</t>
  </si>
  <si>
    <t>UA75AU7700KXXV</t>
  </si>
  <si>
    <t>QA50QN90AAKXXV</t>
  </si>
  <si>
    <t>Smart TV 4K Neo Qled 50 inch QN90A</t>
  </si>
  <si>
    <t>QA55Q60AAKXXV</t>
  </si>
  <si>
    <t>QA50Q60AAKXXV</t>
  </si>
  <si>
    <t>QA43Q60AAKXXV</t>
  </si>
  <si>
    <t>QA50LS03AAKXXV</t>
  </si>
  <si>
    <t>QA43LS03AAKXXV</t>
  </si>
  <si>
    <t>UA50AU9000KXXV</t>
  </si>
  <si>
    <t>UA43AU9000KXXV</t>
  </si>
  <si>
    <t>UA65AU8000KXXV</t>
  </si>
  <si>
    <t>UA50AU8000KXXV</t>
  </si>
  <si>
    <t>UA43AU8000KXXV</t>
  </si>
  <si>
    <t>UA55AU7700KXXV</t>
  </si>
  <si>
    <t>UA50AU7700KXXV</t>
  </si>
  <si>
    <t>UA43AU7700KXXV</t>
  </si>
  <si>
    <t>UA75AU7000KXXV</t>
  </si>
  <si>
    <t>UA65AU7000KXXV</t>
  </si>
  <si>
    <t>UA58AU7000KXXV</t>
  </si>
  <si>
    <t>UA50AU7000KXXV</t>
  </si>
  <si>
    <t>Smart TV UHD 4K 50 inch AU7000 2021</t>
  </si>
  <si>
    <t>F-AR13TYHYCW20</t>
  </si>
  <si>
    <t>F-AR10TYHYCW20</t>
  </si>
  <si>
    <t>Sản phẩm áp dụng</t>
  </si>
  <si>
    <t>Tên sản phẩm</t>
  </si>
  <si>
    <t>Smart TV 8K Neo Qled 85 inch QN900A</t>
  </si>
  <si>
    <t>MX-T40/XV</t>
  </si>
  <si>
    <t>Loa tháp</t>
  </si>
  <si>
    <t>Smart TV 8K Neo Qled 75 inch QN900A</t>
  </si>
  <si>
    <t>MX-T70/XV</t>
  </si>
  <si>
    <t>Smart TV 8K Neo Qled 65 inch QN900A</t>
  </si>
  <si>
    <t>HW-Q950A/XV</t>
  </si>
  <si>
    <t>Smart TV 8K Neo Qled 65 inch QN800A</t>
  </si>
  <si>
    <t>HW-Q700A/XV</t>
  </si>
  <si>
    <t>Smart TV 8K Neo Qled 75 inch QN800A</t>
  </si>
  <si>
    <t>HW-Q600A/XV</t>
  </si>
  <si>
    <t>Smart TV 4K Neo Qled 65 inch QN90A</t>
  </si>
  <si>
    <t>HW-LST70T/XV</t>
  </si>
  <si>
    <t>Smart TV 4K Neo Qled 55 inch QN90A</t>
  </si>
  <si>
    <t>Smart TV 4K Neo Qled 85 inch QN85A</t>
  </si>
  <si>
    <t>HW-A650/XV</t>
  </si>
  <si>
    <t>Smart TV 4K Neo Qled 75 inch QN85A</t>
  </si>
  <si>
    <t>Smart TV 4K Neo Qled 65 inch QN85A</t>
  </si>
  <si>
    <t>Smart TV 4K QLED Q80A 65 inch 2021</t>
  </si>
  <si>
    <t>Smart TV 4K QLED Q80A 55 inch 2021</t>
  </si>
  <si>
    <t>Smart TV 4K QLED Q70A 85 inch 2021</t>
  </si>
  <si>
    <t>Smart TV 4K QLED Q70A 75 inch 2021</t>
  </si>
  <si>
    <t>Smart TV 4K QLED Q60A 85 inch 2021</t>
  </si>
  <si>
    <t>Smart TV 4K QLED Q60A 75 inch 2021</t>
  </si>
  <si>
    <t>QA65Q60AAKXXV</t>
  </si>
  <si>
    <t>Smart TV 4K QLED Q60A 65 inch 2021</t>
  </si>
  <si>
    <t>Smart TV Crystal UHD 4K 65 inch AU9000 2021</t>
  </si>
  <si>
    <t>Smart TV Crystal UHD 4K 85 inch AU8000 2021</t>
  </si>
  <si>
    <t>Smart TV Crystal UHD 4K 75 inch AU8000 2021</t>
  </si>
  <si>
    <t>Smart TV UHD 4K 75 inch AU7700 2021</t>
  </si>
  <si>
    <t>Smart TV 4K Neo Qled 55 inch QN85A</t>
  </si>
  <si>
    <t>QA55Q70AAKXXV</t>
  </si>
  <si>
    <t>Smart TV 4K QLED Q70A 55 inch 2021</t>
  </si>
  <si>
    <t>Smart TV 4K QLED Q60A 55 inch 2021</t>
  </si>
  <si>
    <t>QA55Q65AAKXXV</t>
  </si>
  <si>
    <t>Smart TV 4K QLED Q65A 55 inch 2021</t>
  </si>
  <si>
    <t>Smart TV 4K QLED Q60A 50 inch 2021</t>
  </si>
  <si>
    <t>Smart TV 4K QLED Q60A 43 inch 2021</t>
  </si>
  <si>
    <t>QA43Q65AAKXXV</t>
  </si>
  <si>
    <t>Smart TV 4K QLED Q65A 43 inch 2021</t>
  </si>
  <si>
    <t>SP-LSP9TKAXXV</t>
  </si>
  <si>
    <t xml:space="preserve">Máy chiếu siêu gần Smart 4K UHD The Premiere LSP9T </t>
  </si>
  <si>
    <t>SP-LSP7TKAXXV</t>
  </si>
  <si>
    <t>Máy Chiếu Siêu Gần Smart 4K UHD The Premiere LSP7T</t>
  </si>
  <si>
    <t>Smart TV The Frame 4K 50 Inch</t>
  </si>
  <si>
    <t>Smart TV The Frame 4K 43 Inch</t>
  </si>
  <si>
    <t>UA55AU9000KXXV</t>
  </si>
  <si>
    <t>Smart TV Crystal UHD 4K 55 inch AU9000 2021</t>
  </si>
  <si>
    <t>Smart TV Crystal UHD 4K 50 inch AU9000 2021</t>
  </si>
  <si>
    <t>Smart TV Crystal UHD 4K 43 inch AU9000 2021</t>
  </si>
  <si>
    <t>UA70AU8000KXXV</t>
  </si>
  <si>
    <t>Smart TV Crystal UHD 4K 70 inch AU8000 2021</t>
  </si>
  <si>
    <t>Smart TV Crystal UHD 4K 65 inch AU8000 2021</t>
  </si>
  <si>
    <t>UA60AU8000KXXV</t>
  </si>
  <si>
    <t>Smart TV Crystal UHD 4K 60 inch AU8000 2021</t>
  </si>
  <si>
    <t>UA55AU8000KXXV</t>
  </si>
  <si>
    <t>Smart TV Crystal UHD 4K 55 inch AU8000 2021</t>
  </si>
  <si>
    <t>Smart TV Crystal UHD 4K 50 inch AU8000 2021</t>
  </si>
  <si>
    <t>Smart TV Crystal UHD 4K 43 inch AU8000 2021</t>
  </si>
  <si>
    <t>UA65AU7700KXXV</t>
  </si>
  <si>
    <t>Smart TV UHD 4K 65 inch AU7700 2021</t>
  </si>
  <si>
    <t>Smart TV UHD 4K 55 inch AU7700 2021</t>
  </si>
  <si>
    <t>Smart TV UHD 4K 50 inch AU7700 2021</t>
  </si>
  <si>
    <t>Smart TV UHD 4K 43 inch AU7700 2021</t>
  </si>
  <si>
    <t>Smart TV UHD 4K 75 inch AU7000 2021</t>
  </si>
  <si>
    <t>Smart TV UHD 4K 65 inch AU7000 2021</t>
  </si>
  <si>
    <t>Smart TV UHD 4K 58 inch AU7000 2021</t>
  </si>
  <si>
    <t>UA55AU7000KXXV</t>
  </si>
  <si>
    <t>Smart TV UHD 4K 55 inch AU7000 2021</t>
  </si>
  <si>
    <t>UA43AU7000KXXV</t>
  </si>
  <si>
    <t>Smart TV UHD 4K 43 inch AU7000 2021</t>
  </si>
  <si>
    <t>Loa Thanh The Terrace</t>
  </si>
  <si>
    <t>Smart TV 4K The Frame 43 inch 2021</t>
  </si>
  <si>
    <t>VS15A6031R1/SV</t>
  </si>
  <si>
    <t>MX-T50/XV</t>
  </si>
  <si>
    <t xml:space="preserve">Lò vi sóng tráng men Dòng nướng </t>
  </si>
  <si>
    <t xml:space="preserve">Tủ lạnh hai cửa Digital Inverter 216L </t>
  </si>
  <si>
    <t>WW10TP44DSB/SV</t>
  </si>
  <si>
    <t>HW-A550/XV</t>
  </si>
  <si>
    <t>HW-A450/XV</t>
  </si>
  <si>
    <t>MG23K3515AS/SV</t>
  </si>
  <si>
    <t>LS27R350FHEXXV</t>
  </si>
  <si>
    <t>LC27F390FHEXXV</t>
  </si>
  <si>
    <t>QA50Q80AAKXXV</t>
  </si>
  <si>
    <t>RT19M300BGS/SV</t>
  </si>
  <si>
    <t>RT25M4032BU/SV</t>
  </si>
  <si>
    <t>Tủ lạnh hai cửa Digital Inverter 264L </t>
  </si>
  <si>
    <t>WA10T5260BY/SV</t>
  </si>
  <si>
    <t>VC18M21M0VN/SV</t>
  </si>
  <si>
    <t>Tủ lạnh hai cửa Twin Cooling Plus 327L</t>
  </si>
  <si>
    <t xml:space="preserve">Máy hút bụi dạng hộp </t>
  </si>
  <si>
    <t>RT22M4032BU/SV</t>
  </si>
  <si>
    <t>RB30N4010S8/SV</t>
  </si>
  <si>
    <t>Tủ lạnh hai cửa Ngăn Đông Dưới 307L</t>
  </si>
  <si>
    <t>Tủ lạnh hai cửa Ngăn Đông Dưới 310L</t>
  </si>
  <si>
    <t xml:space="preserve">Tủ lạnh hai cửa Digital Inverter 243L </t>
  </si>
  <si>
    <t xml:space="preserve">Tủ lạnh Side by Side 680L </t>
  </si>
  <si>
    <t>RB30N4190BY/SV</t>
  </si>
  <si>
    <t>VC18M3110VB/SV</t>
  </si>
  <si>
    <t>MG23K3575AS/SV</t>
  </si>
  <si>
    <t>RB27N4170BU/SV</t>
  </si>
  <si>
    <t>WA16R6380BV/SV</t>
  </si>
  <si>
    <t>RB33T307029/SV</t>
  </si>
  <si>
    <t>RZ32T744535/SV</t>
  </si>
  <si>
    <t>RB33T307055/SV</t>
  </si>
  <si>
    <t>RF60A91R177/SV</t>
  </si>
  <si>
    <t>RT22FARBDSA/SV</t>
  </si>
  <si>
    <t>Tủ lạnh hai cửa Ngăn Đông Dưới 280L</t>
  </si>
  <si>
    <t>Máy giặt cửa trên Digital Inverter 12kg</t>
  </si>
  <si>
    <t>LU28R550UQEXXV</t>
  </si>
  <si>
    <t>RT32K5932BY/SV</t>
  </si>
  <si>
    <t>WW85T4040CX/SV</t>
  </si>
  <si>
    <t>WD95T4046CE/SV</t>
  </si>
  <si>
    <t>QA55LS01TAKXXV</t>
  </si>
  <si>
    <t>RB27N4190BU/SV</t>
  </si>
  <si>
    <t xml:space="preserve">Tủ lạnh hai cửa Ngăn Đông Dưới 276L </t>
  </si>
  <si>
    <t>VS15R8544S1/SV</t>
  </si>
  <si>
    <t>RB30N4010BU/SV</t>
  </si>
  <si>
    <t>RT38K50822C/SV</t>
  </si>
  <si>
    <t>Tủ lạnh hai cửa Twin Cooling Plus 394L</t>
  </si>
  <si>
    <t>UA32T4300AKXXV</t>
  </si>
  <si>
    <t>RB30N4190BU/SV</t>
  </si>
  <si>
    <t>RT38K5982DX/SV</t>
  </si>
  <si>
    <t>WW90T634DLE/SV</t>
  </si>
  <si>
    <t>LC34G55TWWEXXV</t>
  </si>
  <si>
    <t>LS24AM506NEXXV</t>
  </si>
  <si>
    <t>LS32AM500NEXXV</t>
  </si>
  <si>
    <t>LC49G95TSSEXXV</t>
  </si>
  <si>
    <t>QA43LS05TAKXXV</t>
  </si>
  <si>
    <t>UA43T6000AKXXV</t>
  </si>
  <si>
    <t>RB27N4010S8/SV</t>
  </si>
  <si>
    <t>RB30N4170BU/SV</t>
  </si>
  <si>
    <t>RS62R5001M9/SV</t>
  </si>
  <si>
    <t>RS64T5F01B4/SV</t>
  </si>
  <si>
    <t>RT20HAR8DBU/SV</t>
  </si>
  <si>
    <t>RT22M4032BY/SV</t>
  </si>
  <si>
    <t>RT32K5932S8/SV</t>
  </si>
  <si>
    <t>RT35K50822C/SV</t>
  </si>
  <si>
    <t>RT35K5982BS/SV</t>
  </si>
  <si>
    <t>RT35K5982DX/SV</t>
  </si>
  <si>
    <t>RT35K5982S8/SV</t>
  </si>
  <si>
    <t>RT46K6885BS/SV</t>
  </si>
  <si>
    <t>WA10T5260BV/SV</t>
  </si>
  <si>
    <t>WA12T5360BY/SV</t>
  </si>
  <si>
    <t>WA90T5260BY/SV</t>
  </si>
  <si>
    <t>WD11T734DBX/SV</t>
  </si>
  <si>
    <t>WD14TP44DSB/SV</t>
  </si>
  <si>
    <t>WD95T754DBX/SV</t>
  </si>
  <si>
    <t>WW10TP44DSH/SV</t>
  </si>
  <si>
    <t>WW12TP94DSB/SV</t>
  </si>
  <si>
    <t>WW85T4040CE/SV</t>
  </si>
  <si>
    <t>WW85T554DAX/SV</t>
  </si>
  <si>
    <t>WW90T634DLN/SV</t>
  </si>
  <si>
    <t>WW90TP54DSH/SV</t>
  </si>
  <si>
    <t>WW95T4040CE/SV</t>
  </si>
  <si>
    <t>MC35R8088LE/SV</t>
  </si>
  <si>
    <t>MG23T5018CK/SV</t>
  </si>
  <si>
    <t>LS24R350FZEXXV</t>
  </si>
  <si>
    <t>LC24F390FHEXXV</t>
  </si>
  <si>
    <t>LF24T350FHEXXV</t>
  </si>
  <si>
    <t>LF24T370FWEXXV</t>
  </si>
  <si>
    <t>LF24T450FQEXXV</t>
  </si>
  <si>
    <t>LC27F397FHEXXV</t>
  </si>
  <si>
    <t>LF27T350FHEXXV</t>
  </si>
  <si>
    <t>F-AR09ASHZAW21</t>
  </si>
  <si>
    <t>F-AR18ASHZAW21</t>
  </si>
  <si>
    <t>Máy Giặt Sấy Samsung AI 14kg</t>
  </si>
  <si>
    <t>Máy Giặt Sấy Thông Minh 11kg</t>
  </si>
  <si>
    <t>Tủ lạnh hai cửa Twin Cooling Plus 375L </t>
  </si>
  <si>
    <t>Tủ lạnh hai cửa Twin Cooling Plus 377L</t>
  </si>
  <si>
    <t>Tủ lạnh Family Hub 641L</t>
  </si>
  <si>
    <t xml:space="preserve">Lò vi sóng tráng men dòng nướng 23L </t>
  </si>
  <si>
    <t>QA75Q65AAKXXV</t>
  </si>
  <si>
    <t>Smart TV 4K QLED Q65A 75 inch 2021</t>
  </si>
  <si>
    <t>QA65Q65AAKXXV</t>
  </si>
  <si>
    <t>Smart TV 4K QLED Q65A 65 inch 2021</t>
  </si>
  <si>
    <t xml:space="preserve">                1,000,000 </t>
  </si>
  <si>
    <t>QA85Q65AAKXXV</t>
  </si>
  <si>
    <t>Smart TV 4K QLED Q65A 85 inch 2021</t>
  </si>
  <si>
    <t>QA50Q65AAKXXV</t>
  </si>
  <si>
    <t>Smart TV 4K QLED Q65A 50 inch 2021</t>
  </si>
  <si>
    <t xml:space="preserve">                1,000,000 </t>
  </si>
  <si>
    <t xml:space="preserve">                1,000,000 </t>
  </si>
  <si>
    <t xml:space="preserve">Loa Thanh 11.1.4ch HW-Q950A (2021) </t>
  </si>
  <si>
    <t>Loa Thanh 3.1.2ch HW-Q600A (2021)</t>
  </si>
  <si>
    <t>Loa Thanh 3.1.2ch HW-Q700A (2021)</t>
  </si>
  <si>
    <t>RT38K5982SL/SV</t>
  </si>
  <si>
    <t>RT38K5982BS/SV</t>
  </si>
  <si>
    <t>RS62R5001B4/SV</t>
  </si>
  <si>
    <t>RS64R53012C/SV</t>
  </si>
  <si>
    <t>AX34R3020WW/SV</t>
  </si>
  <si>
    <t>RT29K5532BU/SV</t>
  </si>
  <si>
    <t>RT29K5532BY/SV</t>
  </si>
  <si>
    <t>HW-T420/XV</t>
  </si>
  <si>
    <t>WA12T5360BV/SV</t>
  </si>
  <si>
    <t>UA65TU8300KXXV</t>
  </si>
  <si>
    <t>WW90TP44DSH/SV</t>
  </si>
  <si>
    <t>RF48A4010M9/SV</t>
  </si>
  <si>
    <t>WW10TP54DSB/SV</t>
  </si>
  <si>
    <t>DV90T7240BB/SV</t>
  </si>
  <si>
    <t>WW95TA046AX/SV</t>
  </si>
  <si>
    <t>WD21T6500GV/SV</t>
  </si>
  <si>
    <t>UA55TU8300KXXV</t>
  </si>
  <si>
    <t xml:space="preserve">Ghi chú </t>
  </si>
  <si>
    <t>Tủ lạnh BESPOKE Multidoor 599L</t>
  </si>
  <si>
    <t xml:space="preserve">Tủ lạnh hai cửa Twin Cooling Plus 300L </t>
  </si>
  <si>
    <t xml:space="preserve">Tủ lạnh hai cửa Twin Cooling Plus 394L </t>
  </si>
  <si>
    <t xml:space="preserve">Tủ lạnh Side by Side 660L </t>
  </si>
  <si>
    <t xml:space="preserve">Máy sấy bơm nhiệt 9kg </t>
  </si>
  <si>
    <t xml:space="preserve">Máy lọc không khí 34m2 </t>
  </si>
  <si>
    <t xml:space="preserve">Máy lọc không khí 40m2 </t>
  </si>
  <si>
    <t>Lò vi sóng đa năng BESPOKE Dòng đối lưu 35L</t>
  </si>
  <si>
    <t>DF60R8600CG/SV</t>
  </si>
  <si>
    <t>Tủ chăm sóc áo quần thông minh Airdresser</t>
  </si>
  <si>
    <t>DV90TA240AX/SV</t>
  </si>
  <si>
    <t>DV90TA240AE/SV</t>
  </si>
  <si>
    <t>WW10TA046AE/SV</t>
  </si>
  <si>
    <t>Máy giặt Ecobubble 10kg</t>
  </si>
  <si>
    <t>RB27N4010BU/SV</t>
  </si>
  <si>
    <t>WA11T5260BV/SV</t>
  </si>
  <si>
    <t>Máy giặt cửa trên Inverter 11kg</t>
  </si>
  <si>
    <t>DV90T7240BH/SV</t>
  </si>
  <si>
    <t>QA32LS03TBKXXV</t>
  </si>
  <si>
    <t>Smart TV 4K The Frame MINI 32 inch 2021</t>
  </si>
  <si>
    <t>Mua kèm màng lọc ưu đãi 60%</t>
  </si>
  <si>
    <t>WW90TP54DSB/SV</t>
  </si>
  <si>
    <t>Máy Giặt Samsung AI Inverter 9kg </t>
  </si>
  <si>
    <t>VR30T85513W/SV</t>
  </si>
  <si>
    <t>Robot hút bụi vượt trội Jet Bot+</t>
  </si>
  <si>
    <t>WW90T3040WW/SV</t>
  </si>
  <si>
    <t>LS27AM500NEXXV</t>
  </si>
  <si>
    <t>Tủ lạnh Multidoor 488L</t>
  </si>
  <si>
    <t>WW80T3020WW/SV</t>
  </si>
  <si>
    <t>Máy giặt cửa trước Digital Inverter 8kg</t>
  </si>
  <si>
    <t>Máy giặt thông minh AI 12kg</t>
  </si>
  <si>
    <t>WA22R8870GV/SV</t>
  </si>
  <si>
    <t>Máy Giặt Cửa Trên Digital Inverter 22kg</t>
  </si>
  <si>
    <t>Máy giặt Ecobubble 9.5kg</t>
  </si>
  <si>
    <t>Máy Điều Hòa Digital 2 Chiều Inverter 9,000 BTu/h</t>
  </si>
  <si>
    <t>UA32T4500AKXXV</t>
  </si>
  <si>
    <t>UA43T6500AKXXV</t>
  </si>
  <si>
    <t>WW10T634DLX/SV</t>
  </si>
  <si>
    <t>Tủ lạnh hai cửa Digital Inverter 243L</t>
  </si>
  <si>
    <t xml:space="preserve">Tủ lạnh hai cửa Twin Cooling Plus 327L </t>
  </si>
  <si>
    <t xml:space="preserve">Tủ lạnh hai cửa Twin Cooling Plus 375L </t>
  </si>
  <si>
    <t>Máy giặt cửa trước 9.5kg</t>
  </si>
  <si>
    <t>Máy giặt SẤY cửa trước Addwash 9.5kg</t>
  </si>
  <si>
    <t>Smart TV UHD 4K 70 inch AU8000 2021 </t>
  </si>
  <si>
    <t xml:space="preserve"> Smart TV 4K QLED Q80A 65 inch 2021</t>
  </si>
  <si>
    <t xml:space="preserve"> Smart TV 4K QLED Q70A 75 inch 2021</t>
  </si>
  <si>
    <t xml:space="preserve"> Smart TV 4K QLED Q60A 85 inch 2021</t>
  </si>
  <si>
    <t>Lưu ý: Chương trình có thể thay đổi mà không báo trước, vui lòng kiểm tra lại giá trên website trước khi mua hàng.</t>
  </si>
  <si>
    <t>Voucher CE_NEWYEAR add trực tiếp vào tài khoản KH. Mỗi KH nhận tối đã 4 mã.</t>
  </si>
  <si>
    <t>Trị giá voucher</t>
  </si>
  <si>
    <t>TV</t>
  </si>
  <si>
    <t>QA98QN90AAKXXV</t>
  </si>
  <si>
    <t>Smart TV 4K Neo Qled 98 inch QN90A</t>
  </si>
  <si>
    <t>QA65QN700AKXXV</t>
  </si>
  <si>
    <t>Smart TV 8K Neo Qled 65 inch QN700A</t>
  </si>
  <si>
    <t>Smart TV 4K QLED Q70A 85 inch 2021 </t>
  </si>
  <si>
    <t xml:space="preserve"> Smart TV 4K QLED Q60A 75 inch 2021</t>
  </si>
  <si>
    <t>Smart TV The Frame 4K 75 Inch </t>
  </si>
  <si>
    <t>Smart TV The Frame 4K 65 Inch </t>
  </si>
  <si>
    <t>Smart TV The Frame 4K 55 Inch </t>
  </si>
  <si>
    <t>Smart TV The Frame 4K 50 Inch </t>
  </si>
  <si>
    <t>Loa thanh</t>
  </si>
  <si>
    <t xml:space="preserve">Tủ lạnh hai cửa Ngăn Đông Dưới 280L </t>
  </si>
  <si>
    <t xml:space="preserve">Tủ lạnh hai cửa Ngăn Đông Dưới 307L </t>
  </si>
  <si>
    <t>RF48A4010B4/SV</t>
  </si>
  <si>
    <t>Tủ Lạnh 2 Cửa Digital Inverter 243L</t>
  </si>
  <si>
    <t>Tủ lạnh hai cửa Twin Cooling Plus 375L</t>
  </si>
  <si>
    <t>Tủ lạnh hai cửa Twin Cooling Plus 464L</t>
  </si>
  <si>
    <t>Tủ lạnh BESPOKE 2 Cửa Ngăn Đông Dưới 339L</t>
  </si>
  <si>
    <t>Tủ lạnh BESPOKE một cửa 323L</t>
  </si>
  <si>
    <t>Máy giặt cửa trên Inverter 10kg</t>
  </si>
  <si>
    <t>Máy giặt cửa trên Inverter 12kg</t>
  </si>
  <si>
    <t>Máy Giặt Cửa Trên Digital Inverter 16kg</t>
  </si>
  <si>
    <t>WA85T5160BY/SV</t>
  </si>
  <si>
    <t>Máy giặt cửa trên Inverter 8.5kg</t>
  </si>
  <si>
    <t>Máy giặt sấy thông minh AI 21kg</t>
  </si>
  <si>
    <t xml:space="preserve">Máy giặt SẤY cửa trước 9.5kg </t>
  </si>
  <si>
    <t>WW10TP54DSH/SV</t>
  </si>
  <si>
    <t>WW85T554DAW/SV</t>
  </si>
  <si>
    <t xml:space="preserve">Máy giặt cửa trước Addwash 8.5kg </t>
  </si>
  <si>
    <t>Máy giặt cửa trước Digital Inverter 9kg</t>
  </si>
  <si>
    <t>Máy Giặt Cửa Trước Digital Inverter 8,5kg</t>
  </si>
  <si>
    <t>Máy giặt cửa trên Inverter 9kg</t>
  </si>
  <si>
    <t>Máy giặt SẤY cửa trước Addwash 11kg</t>
  </si>
  <si>
    <t>Máy giặt sấy thông minh AI 14kg</t>
  </si>
  <si>
    <t>Máy giặt cửa trước 8.5kg</t>
  </si>
  <si>
    <t>WA90H4200SG/SV</t>
  </si>
  <si>
    <t>Máy giặt cửa trên Lồng giặt kim cương 9kg </t>
  </si>
  <si>
    <t xml:space="preserve">Máy hút bụi không dây POWERstick Jet™ </t>
  </si>
  <si>
    <t>DA - Vacum Cleaner (Stick)</t>
  </si>
  <si>
    <t>MG23T5018CE/SV</t>
  </si>
  <si>
    <t>Lò vi sóng tráng men BESPOKE Dòng nướng 23L</t>
  </si>
  <si>
    <t>ACP</t>
  </si>
  <si>
    <t>AX60R5080WD/SV</t>
  </si>
  <si>
    <t xml:space="preserve">Máy lọc không khí 60m2 </t>
  </si>
  <si>
    <t>CFX-G100/GB</t>
  </si>
  <si>
    <t>CFX-D100/GB</t>
  </si>
  <si>
    <t>Bộ lọc máy lọc không khí AX60R5080WD/SV</t>
  </si>
  <si>
    <t>RAC</t>
  </si>
  <si>
    <t>Máy điều hòa Digital Inverter Wind-Free 9,400 BTu/h</t>
  </si>
  <si>
    <t xml:space="preserve">Máy điều hòa Digital Inverter 9,400 BTu/h </t>
  </si>
  <si>
    <t xml:space="preserve">Máy điều hòa Digital Inverter Wind-Free 12,000 BTu/h </t>
  </si>
  <si>
    <t xml:space="preserve">Máy điều hòa Digital Inverter 12,000 BTu/h </t>
  </si>
  <si>
    <t>LCD</t>
  </si>
  <si>
    <t>Màn hình thông minh M5 Dòng 24inch LS24AM506</t>
  </si>
  <si>
    <t>LS32AM700UEXXV</t>
  </si>
  <si>
    <t>Màn hình thông minh M7 UHD Dòng 32inch LS32AM700</t>
  </si>
  <si>
    <t>Màn hình Odyssey G5 Cong Dòng 34inch LC34G55</t>
  </si>
  <si>
    <t>LC24RG50FQEXXV</t>
  </si>
  <si>
    <t>Màn hình CRG5 Cong Dòng 24inch</t>
  </si>
  <si>
    <t>Màn hình viền mỏng FHD LS24R350</t>
  </si>
  <si>
    <t>Màn hình LED cong C24F390FHE</t>
  </si>
  <si>
    <t>Màn hình tràn viền 3 cạnh LF24T350</t>
  </si>
  <si>
    <t>Màn hình LF24T370 dòng 24 inch</t>
  </si>
  <si>
    <t>Màn hình viền mỏng LF24T450</t>
  </si>
  <si>
    <t>LS24A336NHEXXV</t>
  </si>
  <si>
    <t>Màn hình phẳng LS24A336 24 inch</t>
  </si>
  <si>
    <t>Màn hình thông minh M5 Dòng 27inch LS27AM500</t>
  </si>
  <si>
    <t>Màn hình LED cong C27F390FHE</t>
  </si>
  <si>
    <t>Màn Hình LED Cong C27F397FHE</t>
  </si>
  <si>
    <t>Màn hình tràn viền 3 cạnh LF27T350</t>
  </si>
  <si>
    <t>LF27T370FWEXXV</t>
  </si>
  <si>
    <t>Màn hình LF27T370 dòng 27 inch</t>
  </si>
  <si>
    <t>LF27T450FQEXXV</t>
  </si>
  <si>
    <t>Màn hình viền mỏng LF27T450</t>
  </si>
  <si>
    <t>Màn hình viền mỏng FHD LS27R350</t>
  </si>
  <si>
    <t>LC27R500FHEXXV</t>
  </si>
  <si>
    <t>Màn hình cong LC27R500FHE</t>
  </si>
  <si>
    <t>LF27G35TFWEXXV</t>
  </si>
  <si>
    <t>Màn hình Odyssey G3 Dòng 27inch LF27G35</t>
  </si>
  <si>
    <t>Màn hình UHD LU28R550UQEXXV</t>
  </si>
  <si>
    <t>Màn hình thông minh M5 Dòng 32inch LS32AM500</t>
  </si>
  <si>
    <t>LS32AG320NEXXV</t>
  </si>
  <si>
    <t>Màn hình Odyssey G32 32 inch</t>
  </si>
  <si>
    <t>Màn hình Odyssey G9 DQHD Dòng 49inch LC49G95</t>
  </si>
  <si>
    <t>LS49AG950NEXXV</t>
  </si>
  <si>
    <t>Màn hình Odyssey NEO G9 DQHD Dòng 49 inch LS49AG950</t>
  </si>
  <si>
    <t>- Giảm thêm 500K cho đơn từ 5tr trở lên</t>
  </si>
  <si>
    <t>- Giảm thêm 700K cho đơn từ 10tr trở lên</t>
  </si>
  <si>
    <t>- Giảm thêm 1 Triệu cho đơn từ 20tr trở lên</t>
  </si>
  <si>
    <t>- Gía trên đã bao gồm VAT</t>
  </si>
  <si>
    <t>- Số lượng sản phẩm ưu đãi có hạn</t>
  </si>
  <si>
    <t>- Chương trình ưu đãi có thể thay đổi mà không báo trước, vui lòng kiểm tra lại trên website trước khi mua hàng</t>
  </si>
  <si>
    <t>- Chương trình bán hàng là phúc lợi Samsung dành cho nhân viên NGHIÊM CẤM BÁN LẠI sản phẩm đã mua theo chương trình này vì mục đích kiếm lời cá nhân</t>
  </si>
  <si>
    <t>Máy hút bụi</t>
  </si>
  <si>
    <t>Lò vi sóng</t>
  </si>
  <si>
    <t>Loa</t>
  </si>
  <si>
    <t>Tủ lạnh</t>
  </si>
  <si>
    <t>Máy giặt</t>
  </si>
  <si>
    <t>VC18M2120SB/SV</t>
  </si>
  <si>
    <t>Tặng Tivi The Frame Mini QA32LS03TBKXXV trị giá 17,900,000đ
Nhập CELOVE giảm thêm 1 triệu</t>
  </si>
  <si>
    <t>Nhập CELOVE giảm thêm 1 triệu</t>
  </si>
  <si>
    <t>Tặng loa tháp MX-T40 trị giá 6,990,000đ
Nhập CELOVE giảm thêm 1 triệu</t>
  </si>
  <si>
    <t>Nhập CELOVE giảm thêm 700K</t>
  </si>
  <si>
    <t>Tặng khung viền nâu gỗ trị giá 2,990,000đ
Nhập CELOVE giảm thêm đến 1 triệu</t>
  </si>
  <si>
    <t>Nhập CELOVE giảm thêm 500K</t>
  </si>
  <si>
    <t>(1) Nhập mã CELOVE cho đơn hàng điện tử, điện lạnh (trừ Màn hình và Điều hòa) duy nhất từ 10-22/2:</t>
  </si>
  <si>
    <t>HSD: 31/3/2022. Voucher được thêm vào tài khoản khách hàng từ 5-7 ngày sau khi nhận hàng.</t>
  </si>
  <si>
    <t>(4) Tặng voucher đến 2 triệu khi mua đơn hàng bất kì từ 1-28/2. Voucher áp dụng mua sản phẩm điện tử, điện lạnh nhất định.</t>
  </si>
  <si>
    <t xml:space="preserve">Quà tặng được gửi đến số điện thoại mua hàng từ 7-10 ngày sau khi KH nhận email xác nhận từ Samsung.
</t>
  </si>
  <si>
    <t>(2) Tặng E-Voucher Got-it trị giá 500K cho 50 đơn hàng điện tử, điện lạnh đầu tiên từ 5 triệu trở lên từ 10-22/2</t>
  </si>
  <si>
    <t>*Đừng quên sử dụng voucher CE_NEWYEAR giảm thêm đến 2 triệu áp dụng sản phẩm điện tử, điện lạnh nhất định. Vui lòng kiểm tra voucher trong mục Khuyến mãi của bạn.</t>
  </si>
  <si>
    <t>BẢNG GIÁ ƯU ĐÃI ĐIỆN TỬ, ĐIỆN LẠNH THÁNG 2</t>
  </si>
  <si>
    <t>AX40R3030WM/SV</t>
  </si>
  <si>
    <t>Mua kèm màng lọc ưu đãi 60%
Nhập CELOVE giảm thêm 500K</t>
  </si>
  <si>
    <t>(3) Áp dụng trả góp 0% thẻ tín dụng cho đơn hàng điện tử điện lạnh từ 5 triệu trở lên</t>
  </si>
  <si>
    <t xml:space="preserve"> Smart TV 4K QLED Q65A 55 inch 2021</t>
  </si>
  <si>
    <t>QA55QN700AKXXV</t>
  </si>
  <si>
    <t>Smart TV 8K Neo Qled 55 inch QN700A</t>
  </si>
  <si>
    <t>Tặng lò vi sóng BESPOKE trị giá 2,790,000đ 
Nhập CELOVE giảm thêm 1 triệu</t>
  </si>
  <si>
    <t>Voucher CE_NEWYEAR</t>
  </si>
  <si>
    <t>Gía cuối</t>
  </si>
  <si>
    <t>Bộ lọc máy lọc không khí AX34R3020WW/SV và AX40R3030WW/SV</t>
  </si>
  <si>
    <t>Smart TV UHD 4K 58 inch AU7000 2021 </t>
  </si>
  <si>
    <t>Smart TV UHD 4K 55 inch AU8000 2021 </t>
  </si>
  <si>
    <t xml:space="preserve"> Smart TV 4K QLED Q60A 55 inch 2021</t>
  </si>
  <si>
    <t>Smart TV UHD 4K 60 inch AU8000 2021 </t>
  </si>
  <si>
    <t xml:space="preserve">Smart TV UHD 65 Inch TU8300  </t>
  </si>
  <si>
    <t xml:space="preserve">Smart TV UHD 55 Inch TU8300  </t>
  </si>
  <si>
    <t>Smart TV UHD 4K 50 inch AU8000 2021 </t>
  </si>
  <si>
    <t xml:space="preserve"> Smart TV 4K QLED Q70A 55 inch 2021</t>
  </si>
  <si>
    <t>Smart TV UHD 4K 43 inch AU8000 2021 </t>
  </si>
  <si>
    <t xml:space="preserve"> Smart TV 4K QLED Q60A 50 inch 2021</t>
  </si>
  <si>
    <t>Smart TV UHD 4K 55 inch AU7700 2021 </t>
  </si>
  <si>
    <t>Smart TV UHD 4K 50 inch AU7700 2021 </t>
  </si>
  <si>
    <t xml:space="preserve">Smart TV FHD 43 Inch T6500  </t>
  </si>
  <si>
    <t>Smart TV UHD 4K 65 inch AU7700 2021 </t>
  </si>
  <si>
    <t xml:space="preserve">Smart TV FHD 43 Inch T6000  </t>
  </si>
  <si>
    <t xml:space="preserve">Smart TV FHD 32 Inch T4300  </t>
  </si>
  <si>
    <t>Smart TV UHD 4K 43 inch AU7700 2021 </t>
  </si>
  <si>
    <t>Smart TV UHD 4K 55 inch AU9000 2021 </t>
  </si>
  <si>
    <t>Smart TV UHD 4K 50 inch AU9000 2021 </t>
  </si>
  <si>
    <t>Smart TV UHD 4K 65 inch AU7000 2021 </t>
  </si>
  <si>
    <t>Smart TV UHD 4K 65 inch AU8000 2021 </t>
  </si>
  <si>
    <t xml:space="preserve"> Smart TV 4K QLED Q60A 65 inch 2021</t>
  </si>
  <si>
    <t>Smart TV UHD 4K 75 inch AU7700 2021 </t>
  </si>
  <si>
    <t xml:space="preserve"> Smart TV 4K QLED Q60A 43 inch 2021</t>
  </si>
  <si>
    <t>Smart TV UHD 4K 75 inch AU8000 2021 </t>
  </si>
  <si>
    <t xml:space="preserve">Smart TV FHD 32 Inch T4500  </t>
  </si>
  <si>
    <t>Smart TV UHD 4K 55 inch AU7000 2021 </t>
  </si>
  <si>
    <t>Smart TV UHD 4K 43 inch AU9000 2021 </t>
  </si>
  <si>
    <t xml:space="preserve"> Smart TV 4K QLED Q80A 55 inch 2021</t>
  </si>
  <si>
    <t>Smart TV UHD 4K 65 inch AU9000 2021 </t>
  </si>
  <si>
    <t>Smart TV UHD 4K 43 inch AU7000 2021 </t>
  </si>
  <si>
    <t xml:space="preserve"> Smart TV 4K QLED Q80A 50 inch 2021</t>
  </si>
  <si>
    <t>Smart TV UHD 4K 75 inch AU7000 2021 </t>
  </si>
  <si>
    <t xml:space="preserve">Smart TV 4K The Serif 55 inch LSO1T  </t>
  </si>
  <si>
    <t xml:space="preserve">Smart TV 4K The Sero 43 inch LS05T  </t>
  </si>
  <si>
    <t>Smart TV UHD 4K 85 inch AU8000 2021 </t>
  </si>
  <si>
    <t>Máy Điều Hòa Digital 2 Chiều Inverter 18,000 BTu/h</t>
  </si>
  <si>
    <t>Mua kèm loa HW-T420 với giá 990K
Nhập CELOVE giảm thêm 700K</t>
  </si>
  <si>
    <t>Mua kèm loa HW-A450 với giá 1,390,000đ
Nhập CELOVE giảm thêm 1 triệu</t>
  </si>
  <si>
    <t>Mua kèm loa HW-Q600A với giá 2,990,000đ
Nhập CELOVE giảm thêm 1 triệu</t>
  </si>
  <si>
    <t>Mua kèm loa HW-T420 với giá 990K
Nhập CELOVE giảm thêm 1 triệu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</si>
</sst>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b/>
      <sz val="11"/>
      <color theme="1"/>
      <name val="Times New Roman"/>
      <family val="1"/>
    </font>
    <font>
      <b/>
      <sz val="11"/>
      <color theme="0"/>
      <name val="Times New Roman"/>
      <family val="1"/>
    </font>
    <font>
      <sz val="11"/>
      <color theme="1"/>
      <name val="Times New Roman"/>
      <family val="1"/>
    </font>
    <font>
      <sz val="10"/>
      <name val="Arial"/>
      <family val="2"/>
    </font>
    <font>
      <b/>
      <sz val="11"/>
      <color theme="1"/>
      <name val="Calibri"/>
      <family val="2"/>
      <scheme val="minor"/>
    </font>
    <font>
      <b/>
      <sz val="10"/>
      <color theme="1"/>
      <name val="Times New Roman"/>
      <family val="1"/>
    </font>
    <font>
      <sz val="10"/>
      <color theme="1"/>
      <name val="Times New Roman"/>
      <family val="1"/>
    </font>
    <font>
      <b/>
      <sz val="11"/>
      <color theme="2" tint="-0.749992370372631"/>
      <name val="Calibri Light"/>
      <family val="2"/>
      <scheme val="major"/>
    </font>
    <font>
      <sz val="11"/>
      <color theme="2" tint="-0.749992370372631"/>
      <name val="Calibri Light"/>
      <family val="2"/>
      <scheme val="major"/>
    </font>
    <font>
      <b/>
      <sz val="14"/>
      <color rgb="FFFF0000"/>
      <name val="Times New Roman"/>
      <family val="1"/>
    </font>
    <font>
      <b/>
      <sz val="10"/>
      <color rgb="FF000000"/>
      <name val="Malgun Gothic"/>
      <family val="2"/>
    </font>
    <font>
      <sz val="10"/>
      <color rgb="FF000000"/>
      <name val="Malgun Gothic"/>
      <family val="2"/>
    </font>
    <font>
      <b/>
      <sz val="32"/>
      <color rgb="FFFF0000"/>
      <name val="Times New Roman"/>
      <family val="1"/>
    </font>
    <font>
      <b/>
      <i/>
      <sz val="13"/>
      <color rgb="FFFF0000"/>
      <name val="Times New Roman"/>
      <family val="1"/>
    </font>
    <font>
      <b/>
      <sz val="11"/>
      <color rgb="FFFF0000"/>
      <name val="Calibri"/>
      <family val="2"/>
      <scheme val="minor"/>
    </font>
    <font>
      <b/>
      <sz val="12"/>
      <color rgb="FFFF0000"/>
      <name val="Times New Roman"/>
      <family val="1"/>
    </font>
    <font>
      <b/>
      <sz val="11"/>
      <color rgb="FFFF0000"/>
      <name val="Times New Roman"/>
      <family val="1"/>
    </font>
  </fonts>
  <fills count="14">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4"/>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F0"/>
        <bgColor indexed="64"/>
      </patternFill>
    </fill>
    <fill>
      <patternFill patternType="solid">
        <fgColor theme="5"/>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DCE6F1"/>
        <bgColor indexed="64"/>
      </patternFill>
    </fill>
  </fills>
  <borders count="54">
    <border>
      <left/>
      <right/>
      <top/>
      <bottom/>
      <diagonal/>
    </border>
    <border>
      <left style="hair">
        <color rgb="FF0070C0"/>
      </left>
      <right style="hair">
        <color rgb="FF0070C0"/>
      </right>
      <top style="hair">
        <color rgb="FF0070C0"/>
      </top>
      <bottom style="hair">
        <color rgb="FF0070C0"/>
      </bottom>
      <diagonal/>
    </border>
    <border>
      <left style="hair">
        <color rgb="FF0070C0"/>
      </left>
      <right style="hair">
        <color rgb="FF0070C0"/>
      </right>
      <top/>
      <bottom style="hair">
        <color rgb="FF0070C0"/>
      </bottom>
      <diagonal/>
    </border>
    <border>
      <left style="hair">
        <color rgb="FF0070C0"/>
      </left>
      <right style="hair">
        <color rgb="FF0070C0"/>
      </right>
      <top style="hair">
        <color rgb="FF0070C0"/>
      </top>
      <bottom style="medium">
        <color indexed="64"/>
      </bottom>
      <diagonal/>
    </border>
    <border>
      <left style="medium">
        <color indexed="64"/>
      </left>
      <right style="dotted">
        <color theme="4" tint="-0.24994659260841701"/>
      </right>
      <top style="thin">
        <color indexed="64"/>
      </top>
      <bottom style="dotted">
        <color theme="4" tint="-0.24994659260841701"/>
      </bottom>
      <diagonal/>
    </border>
    <border>
      <left style="dotted">
        <color theme="4" tint="-0.24994659260841701"/>
      </left>
      <right style="dotted">
        <color theme="4" tint="-0.24994659260841701"/>
      </right>
      <top style="thin">
        <color indexed="64"/>
      </top>
      <bottom style="dotted">
        <color theme="4" tint="-0.24994659260841701"/>
      </bottom>
      <diagonal/>
    </border>
    <border>
      <left style="medium">
        <color indexed="64"/>
      </left>
      <right style="dotted">
        <color theme="4" tint="-0.24994659260841701"/>
      </right>
      <top style="dotted">
        <color theme="4" tint="-0.24994659260841701"/>
      </top>
      <bottom style="dotted">
        <color theme="4" tint="-0.24994659260841701"/>
      </bottom>
      <diagonal/>
    </border>
    <border>
      <left style="dotted">
        <color theme="4" tint="-0.24994659260841701"/>
      </left>
      <right style="dotted">
        <color theme="4" tint="-0.24994659260841701"/>
      </right>
      <top style="dotted">
        <color theme="4" tint="-0.24994659260841701"/>
      </top>
      <bottom style="dotted">
        <color theme="4" tint="-0.24994659260841701"/>
      </bottom>
      <diagonal/>
    </border>
    <border>
      <left style="medium">
        <color indexed="64"/>
      </left>
      <right style="dotted">
        <color theme="4" tint="-0.24994659260841701"/>
      </right>
      <top style="dotted">
        <color theme="4" tint="-0.24994659260841701"/>
      </top>
      <bottom style="medium">
        <color indexed="64"/>
      </bottom>
      <diagonal/>
    </border>
    <border>
      <left style="dotted">
        <color theme="4" tint="-0.24994659260841701"/>
      </left>
      <right style="dotted">
        <color theme="4" tint="-0.24994659260841701"/>
      </right>
      <top style="dotted">
        <color theme="4" tint="-0.24994659260841701"/>
      </top>
      <bottom style="medium">
        <color indexed="64"/>
      </bottom>
      <diagonal/>
    </border>
    <border>
      <left style="thin">
        <color indexed="64"/>
      </left>
      <right style="thin">
        <color indexed="64"/>
      </right>
      <top style="thin">
        <color indexed="64"/>
      </top>
      <bottom style="thin">
        <color indexed="64"/>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style="thin">
        <color auto="1"/>
      </left>
      <right/>
      <top/>
      <bottom/>
      <diagonal/>
    </border>
    <border>
      <left style="hair">
        <color rgb="FF0070C0"/>
      </left>
      <right style="hair">
        <color rgb="FF0070C0"/>
      </right>
      <top style="medium">
        <color indexed="64"/>
      </top>
      <bottom style="hair">
        <color rgb="FF0070C0"/>
      </bottom>
      <diagonal/>
    </border>
    <border>
      <left style="hair">
        <color rgb="FF0070C0"/>
      </left>
      <right style="hair">
        <color rgb="FF0070C0"/>
      </right>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70C0"/>
      </left>
      <right style="medium">
        <color indexed="64"/>
      </right>
      <top/>
      <bottom style="hair">
        <color rgb="FF0070C0"/>
      </bottom>
      <diagonal/>
    </border>
    <border>
      <left/>
      <right style="medium">
        <color indexed="64"/>
      </right>
      <top/>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
      <left style="medium">
        <color indexed="64"/>
      </left>
      <right/>
      <top style="hair">
        <color rgb="FF0070C0"/>
      </top>
      <bottom style="hair">
        <color rgb="FF0070C0"/>
      </bottom>
      <diagonal/>
    </border>
    <border>
      <left style="medium">
        <color indexed="64"/>
      </left>
      <right/>
      <top/>
      <bottom style="hair">
        <color rgb="FF0070C0"/>
      </bottom>
      <diagonal/>
    </border>
    <border>
      <left style="medium">
        <color indexed="64"/>
      </left>
      <right/>
      <top style="medium">
        <color indexed="64"/>
      </top>
      <bottom style="hair">
        <color rgb="FF0070C0"/>
      </bottom>
      <diagonal/>
    </border>
    <border>
      <left style="hair">
        <color rgb="FF0070C0"/>
      </left>
      <right style="medium">
        <color indexed="64"/>
      </right>
      <top style="medium">
        <color indexed="64"/>
      </top>
      <bottom style="hair">
        <color rgb="FF0070C0"/>
      </bottom>
      <diagonal/>
    </border>
    <border>
      <left style="medium">
        <color indexed="64"/>
      </left>
      <right/>
      <top style="hair">
        <color rgb="FF0070C0"/>
      </top>
      <bottom style="medium">
        <color indexed="64"/>
      </bottom>
      <diagonal/>
    </border>
    <border>
      <left style="hair">
        <color rgb="FF0070C0"/>
      </left>
      <right style="medium">
        <color indexed="64"/>
      </right>
      <top/>
      <bottom style="medium">
        <color indexed="64"/>
      </bottom>
      <diagonal/>
    </border>
    <border>
      <left style="hair">
        <color rgb="FF0070C0"/>
      </left>
      <right style="medium">
        <color indexed="64"/>
      </right>
      <top style="hair">
        <color rgb="FF0070C0"/>
      </top>
      <bottom style="medium">
        <color indexed="64"/>
      </bottom>
      <diagonal/>
    </border>
    <border>
      <left style="hair">
        <color rgb="FF0070C0"/>
      </left>
      <right style="hair">
        <color rgb="FF0070C0"/>
      </right>
      <top style="medium">
        <color indexed="64"/>
      </top>
      <bottom/>
      <diagonal/>
    </border>
    <border>
      <left/>
      <right/>
      <top style="medium">
        <color indexed="64"/>
      </top>
      <bottom/>
      <diagonal/>
    </border>
    <border>
      <left style="thin">
        <color auto="1"/>
      </left>
      <right style="medium">
        <color indexed="64"/>
      </right>
      <top style="medium">
        <color indexed="64"/>
      </top>
      <bottom/>
      <diagonal/>
    </border>
    <border>
      <left style="hair">
        <color rgb="FF0070C0"/>
      </left>
      <right style="hair">
        <color rgb="FF0070C0"/>
      </right>
      <top style="hair">
        <color theme="4" tint="-0.249977111117893"/>
      </top>
      <bottom/>
      <diagonal/>
    </border>
    <border>
      <left/>
      <right style="hair">
        <color rgb="FF0070C0"/>
      </right>
      <top/>
      <bottom style="hair">
        <color rgb="FF0070C0"/>
      </bottom>
      <diagonal/>
    </border>
    <border>
      <left style="hair">
        <color rgb="FF0070C0"/>
      </left>
      <right style="hair">
        <color rgb="FF0070C0"/>
      </right>
      <top/>
      <bottom/>
      <diagonal/>
    </border>
    <border>
      <left style="hair">
        <color rgb="FF0070C0"/>
      </left>
      <right style="hair">
        <color rgb="FF0070C0"/>
      </right>
      <top style="hair">
        <color rgb="FF0070C0"/>
      </top>
      <bottom/>
      <diagonal/>
    </border>
    <border>
      <left style="hair">
        <color rgb="FF0070C0"/>
      </left>
      <right style="hair">
        <color rgb="FF0070C0"/>
      </right>
      <top style="hair">
        <color theme="4" tint="-0.249977111117893"/>
      </top>
      <bottom style="hair">
        <color rgb="FF0070C0"/>
      </bottom>
      <diagonal/>
    </border>
    <border>
      <left/>
      <right style="hair">
        <color rgb="FF0070C0"/>
      </right>
      <top style="medium">
        <color indexed="64"/>
      </top>
      <bottom style="hair">
        <color rgb="FF0070C0"/>
      </bottom>
      <diagonal/>
    </border>
    <border>
      <left style="hair">
        <color rgb="FF0070C0"/>
      </left>
      <right style="hair">
        <color rgb="FF0070C0"/>
      </right>
      <top style="hair">
        <color theme="4" tint="-0.249977111117893"/>
      </top>
      <bottom style="medium">
        <color indexed="64"/>
      </bottom>
      <diagonal/>
    </border>
    <border>
      <left/>
      <right style="hair">
        <color rgb="FF0070C0"/>
      </right>
      <top/>
      <bottom style="medium">
        <color indexed="64"/>
      </bottom>
      <diagonal/>
    </border>
    <border>
      <left/>
      <right style="hair">
        <color rgb="FF0070C0"/>
      </right>
      <top style="hair">
        <color rgb="FF0070C0"/>
      </top>
      <bottom style="medium">
        <color indexed="64"/>
      </bottom>
      <diagonal/>
    </border>
  </borders>
  <cellStyleXfs count="6">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1" fillId="0" borderId="0"/>
  </cellStyleXfs>
  <cellXfs count="105">
    <xf numFmtId="0" fontId="0" fillId="0" borderId="0" xfId="0"/>
    <xf numFmtId="0" fontId="0" fillId="0" borderId="0" xfId="0" applyFont="1"/>
    <xf numFmtId="0" fontId="0" fillId="0" borderId="0" xfId="0" applyFont="1" applyAlignment="1">
      <alignment horizontal="center"/>
    </xf>
    <xf numFmtId="0" fontId="0" fillId="0" borderId="0" xfId="0" applyFont="1" applyFill="1" applyAlignment="1">
      <alignment horizontal="center"/>
    </xf>
    <xf numFmtId="0" fontId="4" fillId="2" borderId="2" xfId="0" applyFont="1" applyFill="1" applyBorder="1" applyAlignment="1">
      <alignment horizontal="center" vertical="center"/>
    </xf>
    <xf numFmtId="0" fontId="0" fillId="0" borderId="0" xfId="0" applyAlignment="1">
      <alignment horizont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9" fillId="10" borderId="10" xfId="0" applyFont="1" applyFill="1" applyBorder="1" applyAlignment="1">
      <alignment horizontal="center" vertical="center" wrapText="1"/>
    </xf>
    <xf numFmtId="0" fontId="9" fillId="11" borderId="10"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0" fillId="0" borderId="0" xfId="0" applyAlignment="1">
      <alignment vertical="center"/>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164" fontId="3" fillId="3" borderId="16" xfId="3" applyNumberFormat="1" applyFont="1" applyFill="1" applyBorder="1" applyAlignment="1">
      <alignment horizontal="center" vertical="center"/>
    </xf>
    <xf numFmtId="0" fontId="14" fillId="2" borderId="0" xfId="0" applyFont="1" applyFill="1" applyBorder="1" applyAlignment="1">
      <alignment vertical="center"/>
    </xf>
    <xf numFmtId="164" fontId="4" fillId="2" borderId="2" xfId="3" applyNumberFormat="1" applyFont="1" applyFill="1" applyBorder="1" applyAlignment="1">
      <alignment horizontal="center" vertical="center"/>
    </xf>
    <xf numFmtId="0" fontId="4" fillId="2" borderId="1" xfId="0" applyFont="1" applyFill="1" applyBorder="1" applyAlignment="1">
      <alignment horizontal="center" vertical="center"/>
    </xf>
    <xf numFmtId="164" fontId="0" fillId="0" borderId="0" xfId="3" applyNumberFormat="1" applyFont="1"/>
    <xf numFmtId="9" fontId="0" fillId="0" borderId="0" xfId="1" applyFont="1"/>
    <xf numFmtId="164" fontId="3" fillId="3" borderId="15" xfId="3" applyNumberFormat="1" applyFont="1" applyFill="1" applyBorder="1" applyAlignment="1">
      <alignment horizontal="center" vertical="center"/>
    </xf>
    <xf numFmtId="9" fontId="3" fillId="3" borderId="15" xfId="1" applyFont="1" applyFill="1" applyBorder="1" applyAlignment="1">
      <alignment horizontal="center" vertical="center"/>
    </xf>
    <xf numFmtId="9" fontId="4" fillId="2" borderId="2" xfId="1" applyFont="1" applyFill="1" applyBorder="1" applyAlignment="1">
      <alignment horizontal="center" vertical="center"/>
    </xf>
    <xf numFmtId="0" fontId="12" fillId="13" borderId="19" xfId="0" applyFont="1" applyFill="1" applyBorder="1" applyAlignment="1">
      <alignment horizontal="center" vertical="center" wrapText="1"/>
    </xf>
    <xf numFmtId="0" fontId="12" fillId="13" borderId="20" xfId="0" applyFont="1" applyFill="1" applyBorder="1" applyAlignment="1">
      <alignment horizontal="center" vertical="center" wrapText="1"/>
    </xf>
    <xf numFmtId="0" fontId="12" fillId="13" borderId="21" xfId="0"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11" xfId="0" applyFont="1" applyBorder="1" applyAlignment="1">
      <alignment horizontal="center" vertical="center" wrapText="1"/>
    </xf>
    <xf numFmtId="164" fontId="13" fillId="0" borderId="11" xfId="3" applyNumberFormat="1" applyFont="1" applyBorder="1" applyAlignment="1">
      <alignment horizontal="center" vertical="center" wrapText="1"/>
    </xf>
    <xf numFmtId="0" fontId="13" fillId="0" borderId="23" xfId="0" applyFont="1" applyBorder="1" applyAlignment="1">
      <alignment horizontal="center" vertical="center" wrapText="1"/>
    </xf>
    <xf numFmtId="164" fontId="13" fillId="0" borderId="12" xfId="3" applyNumberFormat="1"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164" fontId="13" fillId="0" borderId="26" xfId="3" applyNumberFormat="1" applyFont="1" applyBorder="1" applyAlignment="1">
      <alignment horizontal="center" vertical="center" wrapText="1"/>
    </xf>
    <xf numFmtId="0" fontId="4" fillId="2" borderId="3" xfId="0" applyFont="1" applyFill="1" applyBorder="1" applyAlignment="1">
      <alignment horizontal="center" vertical="center"/>
    </xf>
    <xf numFmtId="0" fontId="4" fillId="2" borderId="18" xfId="0" applyFont="1" applyFill="1" applyBorder="1" applyAlignment="1">
      <alignment horizontal="center" vertical="center"/>
    </xf>
    <xf numFmtId="0" fontId="16" fillId="0" borderId="0" xfId="0" applyFont="1" applyAlignment="1">
      <alignment vertical="center"/>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164" fontId="13" fillId="0" borderId="31" xfId="3" applyNumberFormat="1" applyFont="1" applyBorder="1" applyAlignment="1">
      <alignment horizontal="center" vertical="center" wrapText="1"/>
    </xf>
    <xf numFmtId="0" fontId="13" fillId="0" borderId="32" xfId="0" applyFont="1" applyBorder="1" applyAlignment="1">
      <alignment horizontal="center" vertical="center" wrapText="1"/>
    </xf>
    <xf numFmtId="164" fontId="13" fillId="0" borderId="28" xfId="3" applyNumberFormat="1" applyFont="1" applyBorder="1" applyAlignment="1">
      <alignment horizontal="center" vertical="center" wrapText="1"/>
    </xf>
    <xf numFmtId="0" fontId="13" fillId="0" borderId="33" xfId="0" applyFont="1" applyBorder="1" applyAlignment="1">
      <alignment horizontal="center" vertical="center" wrapText="1"/>
    </xf>
    <xf numFmtId="164" fontId="13" fillId="0" borderId="34" xfId="3" applyNumberFormat="1" applyFont="1" applyBorder="1" applyAlignment="1">
      <alignment horizontal="center" vertical="center" wrapText="1"/>
    </xf>
    <xf numFmtId="9" fontId="1" fillId="0" borderId="0" xfId="1" applyFont="1"/>
    <xf numFmtId="0" fontId="17" fillId="2" borderId="0" xfId="0" applyFont="1" applyFill="1" applyBorder="1" applyAlignment="1">
      <alignment horizontal="left" vertical="center"/>
    </xf>
    <xf numFmtId="0" fontId="17" fillId="2" borderId="0" xfId="0" quotePrefix="1" applyFont="1" applyFill="1" applyBorder="1" applyAlignment="1">
      <alignment horizontal="left" vertical="center"/>
    </xf>
    <xf numFmtId="0" fontId="4" fillId="2" borderId="35" xfId="0" applyFont="1" applyFill="1" applyBorder="1" applyAlignment="1">
      <alignment horizontal="center" vertical="center"/>
    </xf>
    <xf numFmtId="0" fontId="18" fillId="2" borderId="35"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164" fontId="18" fillId="2" borderId="2" xfId="3" applyNumberFormat="1" applyFont="1" applyFill="1" applyBorder="1" applyAlignment="1">
      <alignment horizontal="center" vertical="center"/>
    </xf>
    <xf numFmtId="9" fontId="18" fillId="2" borderId="2" xfId="1" applyFont="1" applyFill="1" applyBorder="1" applyAlignment="1">
      <alignment horizontal="center" vertical="center"/>
    </xf>
    <xf numFmtId="0" fontId="4" fillId="2" borderId="36"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17" xfId="0" applyFont="1" applyFill="1" applyBorder="1" applyAlignment="1">
      <alignment horizontal="center" vertical="center"/>
    </xf>
    <xf numFmtId="164" fontId="18" fillId="2" borderId="17" xfId="3" applyNumberFormat="1" applyFont="1" applyFill="1" applyBorder="1" applyAlignment="1">
      <alignment horizontal="center" vertical="center"/>
    </xf>
    <xf numFmtId="9" fontId="18" fillId="2" borderId="17" xfId="1" applyFont="1" applyFill="1" applyBorder="1" applyAlignment="1">
      <alignment horizontal="center" vertical="center"/>
    </xf>
    <xf numFmtId="0" fontId="4" fillId="2" borderId="39" xfId="0" applyFont="1" applyFill="1" applyBorder="1" applyAlignment="1">
      <alignment horizontal="center" vertical="center"/>
    </xf>
    <xf numFmtId="164" fontId="4" fillId="2" borderId="18" xfId="3" applyNumberFormat="1" applyFont="1" applyFill="1" applyBorder="1" applyAlignment="1">
      <alignment horizontal="center" vertical="center"/>
    </xf>
    <xf numFmtId="9" fontId="4" fillId="2" borderId="18" xfId="1" applyFont="1" applyFill="1" applyBorder="1" applyAlignment="1">
      <alignment horizontal="center" vertical="center"/>
    </xf>
    <xf numFmtId="164" fontId="4" fillId="2" borderId="3" xfId="3" applyNumberFormat="1" applyFont="1" applyFill="1" applyBorder="1" applyAlignment="1">
      <alignment horizontal="center" vertical="center"/>
    </xf>
    <xf numFmtId="9" fontId="4" fillId="2" borderId="3" xfId="1" applyFont="1" applyFill="1" applyBorder="1" applyAlignment="1">
      <alignment horizontal="center" vertical="center"/>
    </xf>
    <xf numFmtId="0" fontId="18" fillId="2" borderId="36" xfId="0" applyFont="1" applyFill="1" applyBorder="1" applyAlignment="1">
      <alignment horizontal="center" vertical="center"/>
    </xf>
    <xf numFmtId="0" fontId="15" fillId="2" borderId="0" xfId="0" applyFont="1" applyFill="1" applyBorder="1" applyAlignment="1">
      <alignment horizontal="center" vertical="center" wrapText="1"/>
    </xf>
    <xf numFmtId="0" fontId="14" fillId="2" borderId="0" xfId="0" applyFont="1" applyFill="1" applyBorder="1" applyAlignment="1">
      <alignment horizontal="center" vertical="center"/>
    </xf>
    <xf numFmtId="0" fontId="9" fillId="9" borderId="10" xfId="0" applyFont="1" applyFill="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2" fillId="5" borderId="10"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3" fillId="3" borderId="42" xfId="0" applyFont="1" applyFill="1" applyBorder="1" applyAlignment="1">
      <alignment horizontal="center" vertical="center"/>
    </xf>
    <xf numFmtId="164" fontId="3" fillId="3" borderId="43" xfId="3" applyNumberFormat="1" applyFont="1" applyFill="1" applyBorder="1" applyAlignment="1">
      <alignment horizontal="center" vertical="center" wrapText="1"/>
    </xf>
    <xf numFmtId="164" fontId="3" fillId="3" borderId="44" xfId="3" applyNumberFormat="1" applyFont="1" applyFill="1" applyBorder="1" applyAlignment="1">
      <alignment horizontal="center" vertical="center"/>
    </xf>
    <xf numFmtId="0" fontId="11" fillId="2" borderId="45" xfId="0" quotePrefix="1" applyFont="1" applyFill="1" applyBorder="1" applyAlignment="1">
      <alignment horizontal="center" vertical="center" wrapText="1"/>
    </xf>
    <xf numFmtId="164" fontId="18" fillId="2" borderId="46" xfId="3" applyNumberFormat="1" applyFont="1" applyFill="1" applyBorder="1" applyAlignment="1">
      <alignment horizontal="center" vertical="center"/>
    </xf>
    <xf numFmtId="164" fontId="18" fillId="2" borderId="27" xfId="3" applyNumberFormat="1" applyFont="1" applyFill="1" applyBorder="1" applyAlignment="1">
      <alignment horizontal="center" vertical="center"/>
    </xf>
    <xf numFmtId="0" fontId="11" fillId="2" borderId="47" xfId="0" quotePrefix="1" applyFont="1" applyFill="1" applyBorder="1" applyAlignment="1">
      <alignment horizontal="center" vertical="center" wrapText="1"/>
    </xf>
    <xf numFmtId="0" fontId="11" fillId="2" borderId="2" xfId="0" quotePrefix="1" applyFont="1" applyFill="1" applyBorder="1" applyAlignment="1">
      <alignment horizontal="center" vertical="center" wrapText="1"/>
    </xf>
    <xf numFmtId="0" fontId="11" fillId="2" borderId="48" xfId="0" quotePrefix="1" applyFont="1" applyFill="1" applyBorder="1" applyAlignment="1">
      <alignment horizontal="center" vertical="center" wrapText="1"/>
    </xf>
    <xf numFmtId="164" fontId="4" fillId="2" borderId="46" xfId="3" applyNumberFormat="1" applyFont="1" applyFill="1" applyBorder="1" applyAlignment="1">
      <alignment horizontal="center" vertical="center"/>
    </xf>
    <xf numFmtId="164" fontId="4" fillId="2" borderId="27" xfId="3" applyNumberFormat="1" applyFont="1" applyFill="1" applyBorder="1" applyAlignment="1">
      <alignment horizontal="center" vertical="center"/>
    </xf>
    <xf numFmtId="0" fontId="11" fillId="2" borderId="49" xfId="0" quotePrefix="1" applyFont="1" applyFill="1" applyBorder="1" applyAlignment="1">
      <alignment horizontal="center" vertical="center" wrapText="1"/>
    </xf>
    <xf numFmtId="0" fontId="11" fillId="2" borderId="18" xfId="0" quotePrefix="1" applyFont="1" applyFill="1" applyBorder="1" applyAlignment="1">
      <alignment horizontal="center" vertical="center" wrapText="1"/>
    </xf>
    <xf numFmtId="0" fontId="11" fillId="2" borderId="17" xfId="0" quotePrefix="1" applyFont="1" applyFill="1" applyBorder="1" applyAlignment="1">
      <alignment horizontal="center" vertical="center" wrapText="1"/>
    </xf>
    <xf numFmtId="164" fontId="18" fillId="2" borderId="50" xfId="3" applyNumberFormat="1" applyFont="1" applyFill="1" applyBorder="1" applyAlignment="1">
      <alignment horizontal="center" vertical="center"/>
    </xf>
    <xf numFmtId="164" fontId="18" fillId="2" borderId="38" xfId="3" applyNumberFormat="1" applyFont="1" applyFill="1" applyBorder="1" applyAlignment="1">
      <alignment horizontal="center" vertical="center"/>
    </xf>
    <xf numFmtId="0" fontId="11" fillId="2" borderId="51" xfId="0" quotePrefix="1" applyFont="1" applyFill="1" applyBorder="1" applyAlignment="1">
      <alignment horizontal="center" vertical="center" wrapText="1"/>
    </xf>
    <xf numFmtId="164" fontId="4" fillId="2" borderId="52" xfId="3" applyNumberFormat="1" applyFont="1" applyFill="1" applyBorder="1" applyAlignment="1">
      <alignment horizontal="center" vertical="center"/>
    </xf>
    <xf numFmtId="164" fontId="4" fillId="2" borderId="40" xfId="3" applyNumberFormat="1" applyFont="1" applyFill="1" applyBorder="1" applyAlignment="1">
      <alignment horizontal="center" vertical="center"/>
    </xf>
    <xf numFmtId="0" fontId="11" fillId="2" borderId="42" xfId="0" quotePrefix="1" applyFont="1" applyFill="1" applyBorder="1" applyAlignment="1">
      <alignment horizontal="center" vertical="center" wrapText="1"/>
    </xf>
    <xf numFmtId="0" fontId="11" fillId="2" borderId="3" xfId="0" quotePrefix="1" applyFont="1" applyFill="1" applyBorder="1" applyAlignment="1">
      <alignment horizontal="center" vertical="center" wrapText="1"/>
    </xf>
    <xf numFmtId="164" fontId="4" fillId="2" borderId="53" xfId="3" applyNumberFormat="1" applyFont="1" applyFill="1" applyBorder="1" applyAlignment="1">
      <alignment horizontal="center" vertical="center"/>
    </xf>
    <xf numFmtId="164" fontId="4" fillId="2" borderId="41" xfId="3" applyNumberFormat="1" applyFont="1" applyFill="1" applyBorder="1" applyAlignment="1">
      <alignment horizontal="center" vertical="center"/>
    </xf>
    <xf numFmtId="0" fontId="11" fillId="2" borderId="2" xfId="0" quotePrefix="1"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6">
    <cellStyle name="Comma" xfId="3" builtinId="3"/>
    <cellStyle name="Normal" xfId="0" builtinId="0"/>
    <cellStyle name="Normal 10" xfId="5"/>
    <cellStyle name="Normal 13" xfId="2"/>
    <cellStyle name="Normal 2 3" xfId="4"/>
    <cellStyle name="Percent" xfId="1" builtinId="5"/>
  </cellStyles>
  <dxfs count="8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222"/>
  <sheetViews>
    <sheetView showGridLines="0" tabSelected="1" zoomScaleNormal="100" workbookViewId="0">
      <pane xSplit="4" ySplit="4" topLeftCell="E5" activePane="bottomRight" state="frozen"/>
      <selection pane="topRight" activeCell="H1" sqref="H1"/>
      <selection pane="bottomLeft" activeCell="A6" sqref="A6"/>
      <selection pane="bottomRight" activeCell="I8" sqref="I8"/>
    </sheetView>
  </sheetViews>
  <sheetFormatPr defaultColWidth="8.88671875" defaultRowHeight="14.4" x14ac:dyDescent="0.3"/>
  <cols>
    <col min="1" max="1" width="3.88671875" style="1" customWidth="1"/>
    <col min="2" max="2" width="12.88671875" style="1" customWidth="1"/>
    <col min="3" max="3" width="21" style="2" customWidth="1"/>
    <col min="4" max="4" width="49.21875" style="1" customWidth="1"/>
    <col min="5" max="5" width="13" style="21" customWidth="1"/>
    <col min="6" max="6" width="10.5546875" style="22" bestFit="1" customWidth="1"/>
    <col min="7" max="7" width="13.6640625" style="21" customWidth="1"/>
    <col min="8" max="8" width="50.88671875" style="2" customWidth="1"/>
    <col min="9" max="9" width="15.44140625" style="1" customWidth="1"/>
    <col min="10" max="10" width="12.44140625" style="1" bestFit="1" customWidth="1"/>
    <col min="11" max="16384" width="8.88671875" style="1"/>
  </cols>
  <sheetData>
    <row r="1" spans="1:10" ht="51" customHeight="1" x14ac:dyDescent="0.3">
      <c r="A1" s="18"/>
      <c r="B1" s="69" t="s">
        <v>453</v>
      </c>
      <c r="C1" s="69"/>
      <c r="D1" s="69"/>
      <c r="E1" s="69"/>
      <c r="F1" s="69"/>
      <c r="G1" s="69"/>
      <c r="H1" s="69"/>
      <c r="I1" s="69"/>
      <c r="J1" s="69"/>
    </row>
    <row r="2" spans="1:10" ht="24" customHeight="1" x14ac:dyDescent="0.3">
      <c r="A2" s="18"/>
      <c r="B2" s="68" t="s">
        <v>452</v>
      </c>
      <c r="C2" s="68"/>
      <c r="D2" s="68"/>
      <c r="E2" s="68"/>
      <c r="F2" s="68"/>
      <c r="G2" s="68"/>
      <c r="H2" s="68"/>
      <c r="I2" s="68"/>
      <c r="J2" s="68"/>
    </row>
    <row r="3" spans="1:10" ht="24" customHeight="1" thickBot="1" x14ac:dyDescent="0.35">
      <c r="A3" s="18"/>
      <c r="B3" s="68" t="s">
        <v>338</v>
      </c>
      <c r="C3" s="68"/>
      <c r="D3" s="68"/>
      <c r="E3" s="68"/>
      <c r="F3" s="68"/>
      <c r="G3" s="68"/>
      <c r="H3" s="68"/>
      <c r="I3" s="68"/>
      <c r="J3" s="68"/>
    </row>
    <row r="4" spans="1:10" s="2" customFormat="1" ht="27.6" x14ac:dyDescent="0.3">
      <c r="B4" s="15" t="s">
        <v>0</v>
      </c>
      <c r="C4" s="16" t="s">
        <v>1</v>
      </c>
      <c r="D4" s="16" t="s">
        <v>2</v>
      </c>
      <c r="E4" s="23" t="s">
        <v>4</v>
      </c>
      <c r="F4" s="24" t="s">
        <v>3</v>
      </c>
      <c r="G4" s="17" t="s">
        <v>5</v>
      </c>
      <c r="H4" s="80" t="s">
        <v>290</v>
      </c>
      <c r="I4" s="81" t="s">
        <v>461</v>
      </c>
      <c r="J4" s="82" t="s">
        <v>462</v>
      </c>
    </row>
    <row r="5" spans="1:10" s="3" customFormat="1" ht="25.2" customHeight="1" x14ac:dyDescent="0.3">
      <c r="B5" s="52" t="s">
        <v>341</v>
      </c>
      <c r="C5" s="53" t="s">
        <v>80</v>
      </c>
      <c r="D5" s="54" t="s">
        <v>464</v>
      </c>
      <c r="E5" s="55">
        <v>20900000</v>
      </c>
      <c r="F5" s="56">
        <v>0.28999999999999998</v>
      </c>
      <c r="G5" s="55">
        <f>E5*(1-F5)</f>
        <v>14839000</v>
      </c>
      <c r="H5" s="83" t="s">
        <v>501</v>
      </c>
      <c r="I5" s="84">
        <v>1000000</v>
      </c>
      <c r="J5" s="85">
        <f>G5-I5</f>
        <v>13839000</v>
      </c>
    </row>
    <row r="6" spans="1:10" s="3" customFormat="1" ht="25.2" customHeight="1" x14ac:dyDescent="0.3">
      <c r="B6" s="52" t="s">
        <v>341</v>
      </c>
      <c r="C6" s="53" t="s">
        <v>142</v>
      </c>
      <c r="D6" s="54" t="s">
        <v>465</v>
      </c>
      <c r="E6" s="55">
        <v>21900000.100000001</v>
      </c>
      <c r="F6" s="56">
        <v>0.27</v>
      </c>
      <c r="G6" s="55">
        <f t="shared" ref="G6:G69" si="0">E6*(1-F6)</f>
        <v>15987000.073000001</v>
      </c>
      <c r="H6" s="86"/>
      <c r="I6" s="84">
        <v>1000000</v>
      </c>
      <c r="J6" s="85">
        <f t="shared" ref="J6:J68" si="1">G6-I6</f>
        <v>14987000.073000001</v>
      </c>
    </row>
    <row r="7" spans="1:10" s="3" customFormat="1" ht="25.2" customHeight="1" x14ac:dyDescent="0.3">
      <c r="B7" s="52" t="s">
        <v>341</v>
      </c>
      <c r="C7" s="53" t="s">
        <v>65</v>
      </c>
      <c r="D7" s="54" t="s">
        <v>466</v>
      </c>
      <c r="E7" s="55">
        <v>25900000</v>
      </c>
      <c r="F7" s="56">
        <v>0.32</v>
      </c>
      <c r="G7" s="55">
        <f t="shared" si="0"/>
        <v>17612000</v>
      </c>
      <c r="H7" s="87"/>
      <c r="I7" s="84">
        <v>1000000</v>
      </c>
      <c r="J7" s="85">
        <f t="shared" si="1"/>
        <v>16612000</v>
      </c>
    </row>
    <row r="8" spans="1:10" s="3" customFormat="1" ht="25.2" customHeight="1" x14ac:dyDescent="0.3">
      <c r="B8" s="52" t="s">
        <v>341</v>
      </c>
      <c r="C8" s="53" t="s">
        <v>140</v>
      </c>
      <c r="D8" s="54" t="s">
        <v>467</v>
      </c>
      <c r="E8" s="55">
        <v>24900000.400000002</v>
      </c>
      <c r="F8" s="56">
        <v>0.33</v>
      </c>
      <c r="G8" s="55">
        <f t="shared" si="0"/>
        <v>16683000.267999999</v>
      </c>
      <c r="H8" s="88" t="s">
        <v>444</v>
      </c>
      <c r="I8" s="84">
        <v>1000000</v>
      </c>
      <c r="J8" s="85">
        <f t="shared" si="1"/>
        <v>15683000.267999999</v>
      </c>
    </row>
    <row r="9" spans="1:10" s="3" customFormat="1" ht="25.2" customHeight="1" x14ac:dyDescent="0.3">
      <c r="B9" s="52" t="s">
        <v>341</v>
      </c>
      <c r="C9" s="53" t="s">
        <v>282</v>
      </c>
      <c r="D9" s="54" t="s">
        <v>468</v>
      </c>
      <c r="E9" s="55">
        <v>34900000.300000004</v>
      </c>
      <c r="F9" s="56">
        <v>0.51</v>
      </c>
      <c r="G9" s="55">
        <f t="shared" si="0"/>
        <v>17101000.147000004</v>
      </c>
      <c r="H9" s="86"/>
      <c r="I9" s="84"/>
      <c r="J9" s="85"/>
    </row>
    <row r="10" spans="1:10" s="3" customFormat="1" ht="25.2" customHeight="1" x14ac:dyDescent="0.3">
      <c r="B10" s="52" t="s">
        <v>341</v>
      </c>
      <c r="C10" s="53" t="s">
        <v>289</v>
      </c>
      <c r="D10" s="54" t="s">
        <v>469</v>
      </c>
      <c r="E10" s="55">
        <v>22399999.600000001</v>
      </c>
      <c r="F10" s="56">
        <v>0.36</v>
      </c>
      <c r="G10" s="55">
        <f t="shared" si="0"/>
        <v>14335999.744000001</v>
      </c>
      <c r="H10" s="86"/>
      <c r="I10" s="84"/>
      <c r="J10" s="85"/>
    </row>
    <row r="11" spans="1:10" s="3" customFormat="1" ht="25.2" customHeight="1" x14ac:dyDescent="0.3">
      <c r="B11" s="52" t="s">
        <v>341</v>
      </c>
      <c r="C11" s="53" t="s">
        <v>73</v>
      </c>
      <c r="D11" s="54" t="s">
        <v>470</v>
      </c>
      <c r="E11" s="55">
        <v>18899999.800000001</v>
      </c>
      <c r="F11" s="56">
        <v>0.22</v>
      </c>
      <c r="G11" s="55">
        <f t="shared" si="0"/>
        <v>14741999.844000001</v>
      </c>
      <c r="H11" s="86"/>
      <c r="I11" s="84">
        <v>1000000</v>
      </c>
      <c r="J11" s="85">
        <f t="shared" si="1"/>
        <v>13741999.844000001</v>
      </c>
    </row>
    <row r="12" spans="1:10" s="3" customFormat="1" ht="25.2" customHeight="1" x14ac:dyDescent="0.3">
      <c r="B12" s="52" t="s">
        <v>341</v>
      </c>
      <c r="C12" s="53" t="s">
        <v>81</v>
      </c>
      <c r="D12" s="54" t="s">
        <v>82</v>
      </c>
      <c r="E12" s="55">
        <v>17400000.200000003</v>
      </c>
      <c r="F12" s="56">
        <v>0.25</v>
      </c>
      <c r="G12" s="55">
        <f t="shared" si="0"/>
        <v>13050000.150000002</v>
      </c>
      <c r="H12" s="86"/>
      <c r="I12" s="84">
        <v>1000000</v>
      </c>
      <c r="J12" s="85">
        <f t="shared" si="1"/>
        <v>12050000.150000002</v>
      </c>
    </row>
    <row r="13" spans="1:10" s="3" customFormat="1" ht="25.2" customHeight="1" x14ac:dyDescent="0.3">
      <c r="B13" s="51" t="s">
        <v>341</v>
      </c>
      <c r="C13" s="20" t="s">
        <v>118</v>
      </c>
      <c r="D13" s="4" t="s">
        <v>471</v>
      </c>
      <c r="E13" s="19">
        <v>27899999.600000001</v>
      </c>
      <c r="F13" s="25">
        <v>0.32869999999999999</v>
      </c>
      <c r="G13" s="19">
        <f t="shared" si="0"/>
        <v>18729269.731480002</v>
      </c>
      <c r="H13" s="86"/>
      <c r="I13" s="89">
        <v>1000000</v>
      </c>
      <c r="J13" s="90">
        <f t="shared" si="1"/>
        <v>17729269.731480002</v>
      </c>
    </row>
    <row r="14" spans="1:10" s="3" customFormat="1" ht="25.2" customHeight="1" x14ac:dyDescent="0.3">
      <c r="B14" s="51" t="s">
        <v>341</v>
      </c>
      <c r="C14" s="20" t="s">
        <v>74</v>
      </c>
      <c r="D14" s="4" t="s">
        <v>472</v>
      </c>
      <c r="E14" s="19">
        <v>15400000.000000002</v>
      </c>
      <c r="F14" s="25">
        <v>0.26</v>
      </c>
      <c r="G14" s="19">
        <f t="shared" si="0"/>
        <v>11396000.000000002</v>
      </c>
      <c r="H14" s="86"/>
      <c r="I14" s="89">
        <v>1000000</v>
      </c>
      <c r="J14" s="90">
        <f t="shared" si="1"/>
        <v>10396000.000000002</v>
      </c>
    </row>
    <row r="15" spans="1:10" s="3" customFormat="1" ht="25.2" customHeight="1" x14ac:dyDescent="0.3">
      <c r="B15" s="51" t="s">
        <v>341</v>
      </c>
      <c r="C15" s="20" t="s">
        <v>66</v>
      </c>
      <c r="D15" s="4" t="s">
        <v>473</v>
      </c>
      <c r="E15" s="19">
        <v>21900000.100000001</v>
      </c>
      <c r="F15" s="25">
        <v>0.28000000000000003</v>
      </c>
      <c r="G15" s="19">
        <f t="shared" si="0"/>
        <v>15768000.072000001</v>
      </c>
      <c r="H15" s="86"/>
      <c r="I15" s="89">
        <v>1000000</v>
      </c>
      <c r="J15" s="90">
        <f t="shared" si="1"/>
        <v>14768000.072000001</v>
      </c>
    </row>
    <row r="16" spans="1:10" s="3" customFormat="1" ht="25.2" customHeight="1" x14ac:dyDescent="0.3">
      <c r="B16" s="51" t="s">
        <v>341</v>
      </c>
      <c r="C16" s="20" t="s">
        <v>75</v>
      </c>
      <c r="D16" s="4" t="s">
        <v>474</v>
      </c>
      <c r="E16" s="19">
        <v>20900000</v>
      </c>
      <c r="F16" s="25">
        <v>0.28000000000000003</v>
      </c>
      <c r="G16" s="19">
        <f t="shared" si="0"/>
        <v>15048000</v>
      </c>
      <c r="H16" s="86"/>
      <c r="I16" s="89">
        <v>1000000</v>
      </c>
      <c r="J16" s="90">
        <f t="shared" si="1"/>
        <v>14048000</v>
      </c>
    </row>
    <row r="17" spans="2:10" s="3" customFormat="1" ht="25.2" customHeight="1" x14ac:dyDescent="0.3">
      <c r="B17" s="51" t="s">
        <v>341</v>
      </c>
      <c r="C17" s="20" t="s">
        <v>76</v>
      </c>
      <c r="D17" s="4" t="s">
        <v>475</v>
      </c>
      <c r="E17" s="19">
        <v>17899999.700000003</v>
      </c>
      <c r="F17" s="25">
        <v>0.27</v>
      </c>
      <c r="G17" s="19">
        <f t="shared" si="0"/>
        <v>13066999.781000001</v>
      </c>
      <c r="H17" s="87"/>
      <c r="I17" s="89">
        <v>1000000</v>
      </c>
      <c r="J17" s="90">
        <f t="shared" si="1"/>
        <v>12066999.781000001</v>
      </c>
    </row>
    <row r="18" spans="2:10" s="3" customFormat="1" ht="25.2" customHeight="1" x14ac:dyDescent="0.3">
      <c r="B18" s="51" t="s">
        <v>341</v>
      </c>
      <c r="C18" s="20" t="s">
        <v>327</v>
      </c>
      <c r="D18" s="4" t="s">
        <v>476</v>
      </c>
      <c r="E18" s="19">
        <v>10900000</v>
      </c>
      <c r="F18" s="25">
        <v>0.19009999999999999</v>
      </c>
      <c r="G18" s="19">
        <f t="shared" si="0"/>
        <v>8827910</v>
      </c>
      <c r="H18" s="91" t="s">
        <v>446</v>
      </c>
      <c r="I18" s="89"/>
      <c r="J18" s="90"/>
    </row>
    <row r="19" spans="2:10" s="3" customFormat="1" ht="34.799999999999997" x14ac:dyDescent="0.3">
      <c r="B19" s="51" t="s">
        <v>341</v>
      </c>
      <c r="C19" s="20" t="s">
        <v>58</v>
      </c>
      <c r="D19" s="4" t="s">
        <v>59</v>
      </c>
      <c r="E19" s="19">
        <v>34900000.300000004</v>
      </c>
      <c r="F19" s="25">
        <v>0.3</v>
      </c>
      <c r="G19" s="19">
        <f t="shared" si="0"/>
        <v>24430000.210000001</v>
      </c>
      <c r="H19" s="91" t="s">
        <v>502</v>
      </c>
      <c r="I19" s="89">
        <v>2000000</v>
      </c>
      <c r="J19" s="90">
        <f t="shared" si="1"/>
        <v>22430000.210000001</v>
      </c>
    </row>
    <row r="20" spans="2:10" s="3" customFormat="1" ht="34.799999999999997" x14ac:dyDescent="0.3">
      <c r="B20" s="51" t="s">
        <v>341</v>
      </c>
      <c r="C20" s="20" t="s">
        <v>146</v>
      </c>
      <c r="D20" s="4" t="s">
        <v>477</v>
      </c>
      <c r="E20" s="19">
        <v>26899999.500000004</v>
      </c>
      <c r="F20" s="25">
        <v>0.28000000000000003</v>
      </c>
      <c r="G20" s="19">
        <f t="shared" si="0"/>
        <v>19367999.640000001</v>
      </c>
      <c r="H20" s="91" t="s">
        <v>501</v>
      </c>
      <c r="I20" s="89">
        <v>1000000</v>
      </c>
      <c r="J20" s="90">
        <f t="shared" si="1"/>
        <v>18367999.640000001</v>
      </c>
    </row>
    <row r="21" spans="2:10" s="3" customFormat="1" ht="25.2" customHeight="1" x14ac:dyDescent="0.3">
      <c r="B21" s="51" t="s">
        <v>341</v>
      </c>
      <c r="C21" s="20" t="s">
        <v>216</v>
      </c>
      <c r="D21" s="4" t="s">
        <v>478</v>
      </c>
      <c r="E21" s="19">
        <v>10400000</v>
      </c>
      <c r="F21" s="25">
        <v>0.15959999999999999</v>
      </c>
      <c r="G21" s="19">
        <f t="shared" si="0"/>
        <v>8740160</v>
      </c>
      <c r="H21" s="88" t="s">
        <v>446</v>
      </c>
      <c r="I21" s="89"/>
      <c r="J21" s="90"/>
    </row>
    <row r="22" spans="2:10" s="3" customFormat="1" ht="25.2" customHeight="1" x14ac:dyDescent="0.3">
      <c r="B22" s="51" t="s">
        <v>341</v>
      </c>
      <c r="C22" s="20" t="s">
        <v>207</v>
      </c>
      <c r="D22" s="4" t="s">
        <v>479</v>
      </c>
      <c r="E22" s="19">
        <v>7600000</v>
      </c>
      <c r="F22" s="25">
        <v>0.15379999999999999</v>
      </c>
      <c r="G22" s="19">
        <f t="shared" si="0"/>
        <v>6431120.0000000009</v>
      </c>
      <c r="H22" s="87"/>
      <c r="I22" s="89"/>
      <c r="J22" s="90"/>
    </row>
    <row r="23" spans="2:10" s="3" customFormat="1" ht="25.2" customHeight="1" x14ac:dyDescent="0.3">
      <c r="B23" s="51" t="s">
        <v>341</v>
      </c>
      <c r="C23" s="20" t="s">
        <v>77</v>
      </c>
      <c r="D23" s="4" t="s">
        <v>480</v>
      </c>
      <c r="E23" s="19">
        <v>14399999.9</v>
      </c>
      <c r="F23" s="25">
        <v>0.26</v>
      </c>
      <c r="G23" s="19">
        <f t="shared" si="0"/>
        <v>10655999.926000001</v>
      </c>
      <c r="H23" s="88" t="s">
        <v>444</v>
      </c>
      <c r="I23" s="89">
        <v>1000000</v>
      </c>
      <c r="J23" s="90">
        <f t="shared" si="1"/>
        <v>9655999.9260000009</v>
      </c>
    </row>
    <row r="24" spans="2:10" s="3" customFormat="1" ht="25.2" customHeight="1" x14ac:dyDescent="0.3">
      <c r="B24" s="51" t="s">
        <v>341</v>
      </c>
      <c r="C24" s="20" t="s">
        <v>133</v>
      </c>
      <c r="D24" s="4" t="s">
        <v>481</v>
      </c>
      <c r="E24" s="19">
        <v>22900000.200000003</v>
      </c>
      <c r="F24" s="25">
        <v>0.25</v>
      </c>
      <c r="G24" s="19">
        <f t="shared" si="0"/>
        <v>17175000.150000002</v>
      </c>
      <c r="H24" s="86"/>
      <c r="I24" s="89">
        <v>1000000</v>
      </c>
      <c r="J24" s="90">
        <f t="shared" si="1"/>
        <v>16175000.150000002</v>
      </c>
    </row>
    <row r="25" spans="2:10" s="3" customFormat="1" ht="25.2" customHeight="1" x14ac:dyDescent="0.3">
      <c r="B25" s="51" t="s">
        <v>341</v>
      </c>
      <c r="C25" s="20" t="s">
        <v>70</v>
      </c>
      <c r="D25" s="4" t="s">
        <v>482</v>
      </c>
      <c r="E25" s="19">
        <v>19400000.400000002</v>
      </c>
      <c r="F25" s="25">
        <v>0.22059999999999999</v>
      </c>
      <c r="G25" s="19">
        <f t="shared" si="0"/>
        <v>15120360.311760001</v>
      </c>
      <c r="H25" s="86"/>
      <c r="I25" s="89">
        <v>1000000</v>
      </c>
      <c r="J25" s="90">
        <f t="shared" si="1"/>
        <v>14120360.311760001</v>
      </c>
    </row>
    <row r="26" spans="2:10" s="3" customFormat="1" ht="25.2" customHeight="1" x14ac:dyDescent="0.3">
      <c r="B26" s="51" t="s">
        <v>341</v>
      </c>
      <c r="C26" s="20" t="s">
        <v>79</v>
      </c>
      <c r="D26" s="4" t="s">
        <v>483</v>
      </c>
      <c r="E26" s="19">
        <v>25900000.500000004</v>
      </c>
      <c r="F26" s="25">
        <v>0.25</v>
      </c>
      <c r="G26" s="19">
        <f t="shared" si="0"/>
        <v>19425000.375000004</v>
      </c>
      <c r="H26" s="86"/>
      <c r="I26" s="89">
        <v>1000000</v>
      </c>
      <c r="J26" s="90">
        <f t="shared" si="1"/>
        <v>18425000.375000004</v>
      </c>
    </row>
    <row r="27" spans="2:10" s="3" customFormat="1" ht="25.2" customHeight="1" x14ac:dyDescent="0.3">
      <c r="B27" s="51" t="s">
        <v>341</v>
      </c>
      <c r="C27" s="20" t="s">
        <v>72</v>
      </c>
      <c r="D27" s="4" t="s">
        <v>484</v>
      </c>
      <c r="E27" s="19">
        <v>28899999.700000003</v>
      </c>
      <c r="F27" s="25">
        <v>0.32</v>
      </c>
      <c r="G27" s="19">
        <f t="shared" si="0"/>
        <v>19651999.796</v>
      </c>
      <c r="H27" s="87"/>
      <c r="I27" s="89">
        <v>1000000</v>
      </c>
      <c r="J27" s="90">
        <f t="shared" si="1"/>
        <v>18651999.796</v>
      </c>
    </row>
    <row r="28" spans="2:10" s="3" customFormat="1" ht="25.2" customHeight="1" x14ac:dyDescent="0.3">
      <c r="B28" s="51" t="s">
        <v>341</v>
      </c>
      <c r="C28" s="20" t="s">
        <v>111</v>
      </c>
      <c r="D28" s="4" t="s">
        <v>485</v>
      </c>
      <c r="E28" s="19">
        <v>32900000.100000005</v>
      </c>
      <c r="F28" s="25">
        <v>0.25</v>
      </c>
      <c r="G28" s="19">
        <f t="shared" si="0"/>
        <v>24675000.075000003</v>
      </c>
      <c r="H28" s="88" t="s">
        <v>442</v>
      </c>
      <c r="I28" s="89">
        <v>2000000</v>
      </c>
      <c r="J28" s="90">
        <f t="shared" si="1"/>
        <v>22675000.075000003</v>
      </c>
    </row>
    <row r="29" spans="2:10" s="3" customFormat="1" ht="25.2" customHeight="1" x14ac:dyDescent="0.3">
      <c r="B29" s="51" t="s">
        <v>341</v>
      </c>
      <c r="C29" s="20" t="s">
        <v>62</v>
      </c>
      <c r="D29" s="4" t="s">
        <v>486</v>
      </c>
      <c r="E29" s="19">
        <v>38899999.600000001</v>
      </c>
      <c r="F29" s="25">
        <v>0.27</v>
      </c>
      <c r="G29" s="19">
        <f t="shared" si="0"/>
        <v>28396999.708000001</v>
      </c>
      <c r="H29" s="87"/>
      <c r="I29" s="89">
        <v>2000000</v>
      </c>
      <c r="J29" s="90">
        <f t="shared" si="1"/>
        <v>26396999.708000001</v>
      </c>
    </row>
    <row r="30" spans="2:10" s="3" customFormat="1" ht="34.799999999999997" x14ac:dyDescent="0.3">
      <c r="B30" s="51" t="s">
        <v>341</v>
      </c>
      <c r="C30" s="20" t="s">
        <v>18</v>
      </c>
      <c r="D30" s="4" t="s">
        <v>100</v>
      </c>
      <c r="E30" s="19">
        <v>44900000.200000003</v>
      </c>
      <c r="F30" s="25">
        <v>0.35</v>
      </c>
      <c r="G30" s="19">
        <f t="shared" si="0"/>
        <v>29185000.130000003</v>
      </c>
      <c r="H30" s="91" t="s">
        <v>503</v>
      </c>
      <c r="I30" s="89">
        <v>2000000</v>
      </c>
      <c r="J30" s="90">
        <f t="shared" si="1"/>
        <v>27185000.130000003</v>
      </c>
    </row>
    <row r="31" spans="2:10" s="3" customFormat="1" ht="25.2" customHeight="1" x14ac:dyDescent="0.3">
      <c r="B31" s="51" t="s">
        <v>341</v>
      </c>
      <c r="C31" s="20" t="s">
        <v>67</v>
      </c>
      <c r="D31" s="4" t="s">
        <v>487</v>
      </c>
      <c r="E31" s="19">
        <v>16899999.600000001</v>
      </c>
      <c r="F31" s="25">
        <v>0.2</v>
      </c>
      <c r="G31" s="19">
        <f t="shared" si="0"/>
        <v>13519999.680000002</v>
      </c>
      <c r="H31" s="91" t="s">
        <v>444</v>
      </c>
      <c r="I31" s="89">
        <v>1000000</v>
      </c>
      <c r="J31" s="90">
        <f t="shared" si="1"/>
        <v>12519999.680000002</v>
      </c>
    </row>
    <row r="32" spans="2:10" s="3" customFormat="1" ht="25.2" customHeight="1" x14ac:dyDescent="0.3">
      <c r="B32" s="51" t="s">
        <v>341</v>
      </c>
      <c r="C32" s="20" t="s">
        <v>61</v>
      </c>
      <c r="D32" s="4" t="s">
        <v>488</v>
      </c>
      <c r="E32" s="19">
        <v>39899999.700000003</v>
      </c>
      <c r="F32" s="25">
        <v>0.27</v>
      </c>
      <c r="G32" s="19">
        <f t="shared" si="0"/>
        <v>29126999.781000003</v>
      </c>
      <c r="H32" s="91" t="s">
        <v>442</v>
      </c>
      <c r="I32" s="89">
        <v>2000000</v>
      </c>
      <c r="J32" s="90">
        <f t="shared" si="1"/>
        <v>27126999.781000003</v>
      </c>
    </row>
    <row r="33" spans="2:10" s="3" customFormat="1" ht="25.2" customHeight="1" x14ac:dyDescent="0.3">
      <c r="B33" s="51" t="s">
        <v>341</v>
      </c>
      <c r="C33" s="20" t="s">
        <v>326</v>
      </c>
      <c r="D33" s="4" t="s">
        <v>489</v>
      </c>
      <c r="E33" s="19">
        <v>8000000</v>
      </c>
      <c r="F33" s="25">
        <v>0.1714</v>
      </c>
      <c r="G33" s="19">
        <f t="shared" si="0"/>
        <v>6628800</v>
      </c>
      <c r="H33" s="91" t="s">
        <v>446</v>
      </c>
      <c r="I33" s="89"/>
      <c r="J33" s="90"/>
    </row>
    <row r="34" spans="2:10" s="3" customFormat="1" ht="25.2" customHeight="1" x14ac:dyDescent="0.3">
      <c r="B34" s="51" t="s">
        <v>341</v>
      </c>
      <c r="C34" s="20" t="s">
        <v>154</v>
      </c>
      <c r="D34" s="4" t="s">
        <v>490</v>
      </c>
      <c r="E34" s="19">
        <v>19899999.900000002</v>
      </c>
      <c r="F34" s="25">
        <v>0.2</v>
      </c>
      <c r="G34" s="19">
        <f t="shared" si="0"/>
        <v>15919999.920000002</v>
      </c>
      <c r="H34" s="88" t="s">
        <v>444</v>
      </c>
      <c r="I34" s="89">
        <v>1000000</v>
      </c>
      <c r="J34" s="90">
        <f t="shared" si="1"/>
        <v>14919999.920000002</v>
      </c>
    </row>
    <row r="35" spans="2:10" s="3" customFormat="1" ht="25.2" customHeight="1" x14ac:dyDescent="0.3">
      <c r="B35" s="51" t="s">
        <v>341</v>
      </c>
      <c r="C35" s="20" t="s">
        <v>71</v>
      </c>
      <c r="D35" s="4" t="s">
        <v>491</v>
      </c>
      <c r="E35" s="19">
        <v>15899999.500000002</v>
      </c>
      <c r="F35" s="25">
        <v>0.27550000000000002</v>
      </c>
      <c r="G35" s="19">
        <f t="shared" si="0"/>
        <v>11519549.63775</v>
      </c>
      <c r="H35" s="87"/>
      <c r="I35" s="89">
        <v>1000000</v>
      </c>
      <c r="J35" s="90">
        <f t="shared" si="1"/>
        <v>10519549.63775</v>
      </c>
    </row>
    <row r="36" spans="2:10" s="3" customFormat="1" ht="34.799999999999997" x14ac:dyDescent="0.3">
      <c r="B36" s="51" t="s">
        <v>341</v>
      </c>
      <c r="C36" s="20" t="s">
        <v>19</v>
      </c>
      <c r="D36" s="4" t="s">
        <v>117</v>
      </c>
      <c r="E36" s="19">
        <v>41899999.900000006</v>
      </c>
      <c r="F36" s="25">
        <v>0.35</v>
      </c>
      <c r="G36" s="19">
        <f t="shared" si="0"/>
        <v>27234999.935000006</v>
      </c>
      <c r="H36" s="91" t="s">
        <v>503</v>
      </c>
      <c r="I36" s="89">
        <v>1000000</v>
      </c>
      <c r="J36" s="90">
        <f t="shared" si="1"/>
        <v>26234999.935000006</v>
      </c>
    </row>
    <row r="37" spans="2:10" s="3" customFormat="1" ht="34.799999999999997" x14ac:dyDescent="0.3">
      <c r="B37" s="51" t="s">
        <v>341</v>
      </c>
      <c r="C37" s="20" t="s">
        <v>57</v>
      </c>
      <c r="D37" s="4" t="s">
        <v>492</v>
      </c>
      <c r="E37" s="19">
        <v>33900000.200000003</v>
      </c>
      <c r="F37" s="25">
        <v>0.2</v>
      </c>
      <c r="G37" s="19">
        <f t="shared" si="0"/>
        <v>27120000.160000004</v>
      </c>
      <c r="H37" s="91" t="s">
        <v>502</v>
      </c>
      <c r="I37" s="89">
        <v>2000000</v>
      </c>
      <c r="J37" s="90">
        <f t="shared" si="1"/>
        <v>25120000.160000004</v>
      </c>
    </row>
    <row r="38" spans="2:10" s="3" customFormat="1" ht="25.2" customHeight="1" x14ac:dyDescent="0.3">
      <c r="B38" s="51" t="s">
        <v>341</v>
      </c>
      <c r="C38" s="20" t="s">
        <v>121</v>
      </c>
      <c r="D38" s="4" t="s">
        <v>457</v>
      </c>
      <c r="E38" s="19">
        <v>25900000.500000004</v>
      </c>
      <c r="F38" s="25">
        <v>0.19</v>
      </c>
      <c r="G38" s="19">
        <f t="shared" si="0"/>
        <v>20979000.405000005</v>
      </c>
      <c r="H38" s="91" t="s">
        <v>442</v>
      </c>
      <c r="I38" s="89">
        <v>1000000</v>
      </c>
      <c r="J38" s="90">
        <f t="shared" si="1"/>
        <v>19979000.405000005</v>
      </c>
    </row>
    <row r="39" spans="2:10" s="3" customFormat="1" ht="34.799999999999997" x14ac:dyDescent="0.3">
      <c r="B39" s="51" t="s">
        <v>341</v>
      </c>
      <c r="C39" s="20" t="s">
        <v>60</v>
      </c>
      <c r="D39" s="4" t="s">
        <v>493</v>
      </c>
      <c r="E39" s="19">
        <v>30899999.900000002</v>
      </c>
      <c r="F39" s="25">
        <v>0.3</v>
      </c>
      <c r="G39" s="19">
        <f t="shared" si="0"/>
        <v>21629999.93</v>
      </c>
      <c r="H39" s="91" t="s">
        <v>504</v>
      </c>
      <c r="I39" s="89">
        <v>2000000</v>
      </c>
      <c r="J39" s="90">
        <f t="shared" si="1"/>
        <v>19629999.93</v>
      </c>
    </row>
    <row r="40" spans="2:10" s="3" customFormat="1" ht="25.2" customHeight="1" x14ac:dyDescent="0.3">
      <c r="B40" s="51" t="s">
        <v>341</v>
      </c>
      <c r="C40" s="20" t="s">
        <v>156</v>
      </c>
      <c r="D40" s="4" t="s">
        <v>494</v>
      </c>
      <c r="E40" s="19">
        <v>13900000.4</v>
      </c>
      <c r="F40" s="25">
        <v>0.24</v>
      </c>
      <c r="G40" s="19">
        <f t="shared" si="0"/>
        <v>10564000.304</v>
      </c>
      <c r="H40" s="91" t="s">
        <v>444</v>
      </c>
      <c r="I40" s="89">
        <v>1000000</v>
      </c>
      <c r="J40" s="90">
        <f t="shared" si="1"/>
        <v>9564000.3039999995</v>
      </c>
    </row>
    <row r="41" spans="2:10" s="3" customFormat="1" ht="25.2" customHeight="1" x14ac:dyDescent="0.3">
      <c r="B41" s="51" t="s">
        <v>341</v>
      </c>
      <c r="C41" s="20" t="s">
        <v>170</v>
      </c>
      <c r="D41" s="4" t="s">
        <v>495</v>
      </c>
      <c r="E41" s="19">
        <v>28899999.700000003</v>
      </c>
      <c r="F41" s="25">
        <v>0.23</v>
      </c>
      <c r="G41" s="19">
        <f t="shared" si="0"/>
        <v>22252999.769000001</v>
      </c>
      <c r="H41" s="88" t="s">
        <v>442</v>
      </c>
      <c r="I41" s="89"/>
      <c r="J41" s="90"/>
    </row>
    <row r="42" spans="2:10" s="3" customFormat="1" ht="25.2" customHeight="1" x14ac:dyDescent="0.3">
      <c r="B42" s="51" t="s">
        <v>341</v>
      </c>
      <c r="C42" s="20" t="s">
        <v>78</v>
      </c>
      <c r="D42" s="4" t="s">
        <v>496</v>
      </c>
      <c r="E42" s="19">
        <v>35900000.400000006</v>
      </c>
      <c r="F42" s="25">
        <v>0.22</v>
      </c>
      <c r="G42" s="19">
        <f t="shared" si="0"/>
        <v>28002000.312000006</v>
      </c>
      <c r="H42" s="86"/>
      <c r="I42" s="89">
        <v>1000000</v>
      </c>
      <c r="J42" s="90">
        <f t="shared" si="1"/>
        <v>27002000.312000006</v>
      </c>
    </row>
    <row r="43" spans="2:10" s="3" customFormat="1" ht="25.2" customHeight="1" x14ac:dyDescent="0.3">
      <c r="B43" s="51" t="s">
        <v>341</v>
      </c>
      <c r="C43" s="20" t="s">
        <v>200</v>
      </c>
      <c r="D43" s="4" t="s">
        <v>497</v>
      </c>
      <c r="E43" s="19">
        <v>27899999.600000001</v>
      </c>
      <c r="F43" s="25">
        <v>0.2</v>
      </c>
      <c r="G43" s="19">
        <f t="shared" si="0"/>
        <v>22319999.680000003</v>
      </c>
      <c r="H43" s="86"/>
      <c r="I43" s="89"/>
      <c r="J43" s="90"/>
    </row>
    <row r="44" spans="2:10" s="3" customFormat="1" ht="25.2" customHeight="1" x14ac:dyDescent="0.3">
      <c r="B44" s="51" t="s">
        <v>341</v>
      </c>
      <c r="C44" s="20" t="s">
        <v>215</v>
      </c>
      <c r="D44" s="4" t="s">
        <v>498</v>
      </c>
      <c r="E44" s="19">
        <v>28899999.700000003</v>
      </c>
      <c r="F44" s="25">
        <v>0.25</v>
      </c>
      <c r="G44" s="19">
        <f t="shared" si="0"/>
        <v>21674999.775000002</v>
      </c>
      <c r="H44" s="86"/>
      <c r="I44" s="89"/>
      <c r="J44" s="90"/>
    </row>
    <row r="45" spans="2:10" s="3" customFormat="1" ht="25.2" customHeight="1" x14ac:dyDescent="0.3">
      <c r="B45" s="51" t="s">
        <v>341</v>
      </c>
      <c r="C45" s="20" t="s">
        <v>63</v>
      </c>
      <c r="D45" s="4" t="s">
        <v>64</v>
      </c>
      <c r="E45" s="19">
        <v>39899999.700000003</v>
      </c>
      <c r="F45" s="25">
        <v>0.33</v>
      </c>
      <c r="G45" s="19">
        <f t="shared" si="0"/>
        <v>26732999.798999999</v>
      </c>
      <c r="H45" s="86"/>
      <c r="I45" s="89">
        <v>1000000</v>
      </c>
      <c r="J45" s="90">
        <f t="shared" si="1"/>
        <v>25732999.798999999</v>
      </c>
    </row>
    <row r="46" spans="2:10" s="3" customFormat="1" ht="25.2" customHeight="1" x14ac:dyDescent="0.3">
      <c r="B46" s="51" t="s">
        <v>341</v>
      </c>
      <c r="C46" s="20" t="s">
        <v>48</v>
      </c>
      <c r="D46" s="4" t="s">
        <v>499</v>
      </c>
      <c r="E46" s="19">
        <v>61899999.700000003</v>
      </c>
      <c r="F46" s="25">
        <v>0.27</v>
      </c>
      <c r="G46" s="19">
        <f t="shared" si="0"/>
        <v>45186999.781000003</v>
      </c>
      <c r="H46" s="86"/>
      <c r="I46" s="89">
        <v>2000000</v>
      </c>
      <c r="J46" s="90">
        <f t="shared" si="1"/>
        <v>43186999.781000003</v>
      </c>
    </row>
    <row r="47" spans="2:10" s="3" customFormat="1" ht="25.2" customHeight="1" x14ac:dyDescent="0.3">
      <c r="B47" s="51" t="s">
        <v>341</v>
      </c>
      <c r="C47" s="20" t="s">
        <v>137</v>
      </c>
      <c r="D47" s="4" t="s">
        <v>334</v>
      </c>
      <c r="E47" s="19">
        <v>31900000.000000004</v>
      </c>
      <c r="F47" s="25">
        <v>0.22</v>
      </c>
      <c r="G47" s="19">
        <f t="shared" si="0"/>
        <v>24882000.000000004</v>
      </c>
      <c r="H47" s="87"/>
      <c r="I47" s="89">
        <v>1000000</v>
      </c>
      <c r="J47" s="90">
        <f t="shared" si="1"/>
        <v>23882000.000000004</v>
      </c>
    </row>
    <row r="48" spans="2:10" s="3" customFormat="1" ht="25.2" customHeight="1" x14ac:dyDescent="0.3">
      <c r="B48" s="51" t="s">
        <v>341</v>
      </c>
      <c r="C48" s="20" t="s">
        <v>8</v>
      </c>
      <c r="D48" s="4" t="s">
        <v>87</v>
      </c>
      <c r="E48" s="19">
        <v>229900000.00000003</v>
      </c>
      <c r="F48" s="25">
        <v>0.3</v>
      </c>
      <c r="G48" s="19">
        <f t="shared" si="0"/>
        <v>160930000</v>
      </c>
      <c r="H48" s="86" t="s">
        <v>441</v>
      </c>
      <c r="I48" s="89">
        <v>2000000</v>
      </c>
      <c r="J48" s="90">
        <f t="shared" si="1"/>
        <v>158930000</v>
      </c>
    </row>
    <row r="49" spans="2:10" s="3" customFormat="1" ht="25.2" customHeight="1" x14ac:dyDescent="0.3">
      <c r="B49" s="51" t="s">
        <v>341</v>
      </c>
      <c r="C49" s="20" t="s">
        <v>342</v>
      </c>
      <c r="D49" s="4" t="s">
        <v>343</v>
      </c>
      <c r="E49" s="19">
        <v>229900000.00000003</v>
      </c>
      <c r="F49" s="25">
        <v>0.15</v>
      </c>
      <c r="G49" s="19">
        <f t="shared" si="0"/>
        <v>195415000.00000003</v>
      </c>
      <c r="H49" s="86"/>
      <c r="I49" s="89"/>
      <c r="J49" s="90"/>
    </row>
    <row r="50" spans="2:10" s="3" customFormat="1" ht="25.2" customHeight="1" x14ac:dyDescent="0.3">
      <c r="B50" s="51" t="s">
        <v>341</v>
      </c>
      <c r="C50" s="20" t="s">
        <v>9</v>
      </c>
      <c r="D50" s="4" t="s">
        <v>90</v>
      </c>
      <c r="E50" s="19">
        <v>179900000.5</v>
      </c>
      <c r="F50" s="25">
        <v>0.3</v>
      </c>
      <c r="G50" s="19">
        <f t="shared" si="0"/>
        <v>125930000.34999999</v>
      </c>
      <c r="H50" s="86"/>
      <c r="I50" s="89">
        <v>2000000</v>
      </c>
      <c r="J50" s="90">
        <f t="shared" si="1"/>
        <v>123930000.34999999</v>
      </c>
    </row>
    <row r="51" spans="2:10" s="3" customFormat="1" ht="25.2" customHeight="1" x14ac:dyDescent="0.3">
      <c r="B51" s="51" t="s">
        <v>341</v>
      </c>
      <c r="C51" s="20" t="s">
        <v>11</v>
      </c>
      <c r="D51" s="4" t="s">
        <v>92</v>
      </c>
      <c r="E51" s="19">
        <v>129899999.90000001</v>
      </c>
      <c r="F51" s="25">
        <v>0.3</v>
      </c>
      <c r="G51" s="19">
        <f t="shared" si="0"/>
        <v>90929999.929999992</v>
      </c>
      <c r="H51" s="87"/>
      <c r="I51" s="89">
        <v>2000000</v>
      </c>
      <c r="J51" s="90">
        <f t="shared" si="1"/>
        <v>88929999.929999992</v>
      </c>
    </row>
    <row r="52" spans="2:10" s="3" customFormat="1" ht="25.2" customHeight="1" x14ac:dyDescent="0.3">
      <c r="B52" s="51" t="s">
        <v>341</v>
      </c>
      <c r="C52" s="20" t="s">
        <v>344</v>
      </c>
      <c r="D52" s="4" t="s">
        <v>345</v>
      </c>
      <c r="E52" s="19">
        <v>79900000</v>
      </c>
      <c r="F52" s="25">
        <v>0.24</v>
      </c>
      <c r="G52" s="19">
        <f t="shared" si="0"/>
        <v>60724000</v>
      </c>
      <c r="H52" s="91" t="s">
        <v>442</v>
      </c>
      <c r="I52" s="89"/>
      <c r="J52" s="90"/>
    </row>
    <row r="53" spans="2:10" s="3" customFormat="1" ht="34.799999999999997" customHeight="1" x14ac:dyDescent="0.3">
      <c r="B53" s="51" t="s">
        <v>341</v>
      </c>
      <c r="C53" s="20" t="s">
        <v>16</v>
      </c>
      <c r="D53" s="4" t="s">
        <v>98</v>
      </c>
      <c r="E53" s="19">
        <v>64900000.000000007</v>
      </c>
      <c r="F53" s="25">
        <v>0.3</v>
      </c>
      <c r="G53" s="19">
        <f t="shared" si="0"/>
        <v>45430000</v>
      </c>
      <c r="H53" s="88" t="s">
        <v>443</v>
      </c>
      <c r="I53" s="89">
        <v>2000000</v>
      </c>
      <c r="J53" s="90">
        <f t="shared" si="1"/>
        <v>43430000</v>
      </c>
    </row>
    <row r="54" spans="2:10" s="3" customFormat="1" ht="25.2" customHeight="1" x14ac:dyDescent="0.3">
      <c r="B54" s="51" t="s">
        <v>341</v>
      </c>
      <c r="C54" s="20" t="s">
        <v>14</v>
      </c>
      <c r="D54" s="4" t="s">
        <v>101</v>
      </c>
      <c r="E54" s="19">
        <v>124900000.50000001</v>
      </c>
      <c r="F54" s="25">
        <v>0.3</v>
      </c>
      <c r="G54" s="19">
        <f t="shared" si="0"/>
        <v>87430000.350000009</v>
      </c>
      <c r="H54" s="86"/>
      <c r="I54" s="89">
        <v>2000000</v>
      </c>
      <c r="J54" s="90">
        <f t="shared" si="1"/>
        <v>85430000.350000009</v>
      </c>
    </row>
    <row r="55" spans="2:10" s="3" customFormat="1" ht="25.2" customHeight="1" x14ac:dyDescent="0.3">
      <c r="B55" s="51" t="s">
        <v>341</v>
      </c>
      <c r="C55" s="20" t="s">
        <v>15</v>
      </c>
      <c r="D55" s="4" t="s">
        <v>103</v>
      </c>
      <c r="E55" s="19">
        <v>84899999.800000012</v>
      </c>
      <c r="F55" s="25">
        <v>0.3</v>
      </c>
      <c r="G55" s="19">
        <f t="shared" si="0"/>
        <v>59429999.860000007</v>
      </c>
      <c r="H55" s="86"/>
      <c r="I55" s="89">
        <v>2000000</v>
      </c>
      <c r="J55" s="90">
        <f t="shared" si="1"/>
        <v>57429999.860000007</v>
      </c>
    </row>
    <row r="56" spans="2:10" s="3" customFormat="1" ht="25.2" customHeight="1" x14ac:dyDescent="0.3">
      <c r="B56" s="52" t="s">
        <v>341</v>
      </c>
      <c r="C56" s="53" t="s">
        <v>17</v>
      </c>
      <c r="D56" s="54" t="s">
        <v>104</v>
      </c>
      <c r="E56" s="55">
        <v>60899999.600000001</v>
      </c>
      <c r="F56" s="56">
        <v>0.3</v>
      </c>
      <c r="G56" s="55">
        <f t="shared" si="0"/>
        <v>42629999.719999999</v>
      </c>
      <c r="H56" s="86"/>
      <c r="I56" s="84">
        <v>2000000</v>
      </c>
      <c r="J56" s="85">
        <f t="shared" si="1"/>
        <v>40629999.719999999</v>
      </c>
    </row>
    <row r="57" spans="2:10" s="3" customFormat="1" ht="25.2" customHeight="1" x14ac:dyDescent="0.3">
      <c r="B57" s="52" t="s">
        <v>341</v>
      </c>
      <c r="C57" s="53" t="s">
        <v>47</v>
      </c>
      <c r="D57" s="54" t="s">
        <v>347</v>
      </c>
      <c r="E57" s="55">
        <v>49899999.600000001</v>
      </c>
      <c r="F57" s="56">
        <v>0.28000000000000003</v>
      </c>
      <c r="G57" s="55">
        <f t="shared" si="0"/>
        <v>35927999.711999997</v>
      </c>
      <c r="H57" s="86"/>
      <c r="I57" s="84">
        <v>2000000</v>
      </c>
      <c r="J57" s="85">
        <f t="shared" si="1"/>
        <v>33927999.711999997</v>
      </c>
    </row>
    <row r="58" spans="2:10" s="3" customFormat="1" ht="25.2" customHeight="1" x14ac:dyDescent="0.3">
      <c r="B58" s="52" t="s">
        <v>341</v>
      </c>
      <c r="C58" s="53" t="s">
        <v>44</v>
      </c>
      <c r="D58" s="54" t="s">
        <v>346</v>
      </c>
      <c r="E58" s="55">
        <v>74899999.900000006</v>
      </c>
      <c r="F58" s="56">
        <v>0.30880000000000002</v>
      </c>
      <c r="G58" s="55">
        <f t="shared" si="0"/>
        <v>51770879.93088001</v>
      </c>
      <c r="H58" s="86"/>
      <c r="I58" s="84">
        <v>2000000</v>
      </c>
      <c r="J58" s="85">
        <f t="shared" si="1"/>
        <v>49770879.93088001</v>
      </c>
    </row>
    <row r="59" spans="2:10" s="3" customFormat="1" ht="24" customHeight="1" x14ac:dyDescent="0.3">
      <c r="B59" s="51" t="s">
        <v>341</v>
      </c>
      <c r="C59" s="20" t="s">
        <v>56</v>
      </c>
      <c r="D59" s="4" t="s">
        <v>335</v>
      </c>
      <c r="E59" s="19">
        <v>42900000</v>
      </c>
      <c r="F59" s="25">
        <v>0.31</v>
      </c>
      <c r="G59" s="19">
        <f t="shared" si="0"/>
        <v>29600999.999999996</v>
      </c>
      <c r="H59" s="86"/>
      <c r="I59" s="89">
        <v>2000000</v>
      </c>
      <c r="J59" s="90">
        <f t="shared" si="1"/>
        <v>27600999.999999996</v>
      </c>
    </row>
    <row r="60" spans="2:10" s="3" customFormat="1" ht="25.2" customHeight="1" x14ac:dyDescent="0.3">
      <c r="B60" s="51" t="s">
        <v>341</v>
      </c>
      <c r="C60" s="20" t="s">
        <v>46</v>
      </c>
      <c r="D60" s="4" t="s">
        <v>336</v>
      </c>
      <c r="E60" s="19">
        <v>54900000.100000001</v>
      </c>
      <c r="F60" s="25">
        <v>0.28000000000000003</v>
      </c>
      <c r="G60" s="19">
        <f t="shared" si="0"/>
        <v>39528000.071999997</v>
      </c>
      <c r="H60" s="86"/>
      <c r="I60" s="89">
        <v>2000000</v>
      </c>
      <c r="J60" s="90">
        <f t="shared" si="1"/>
        <v>37528000.071999997</v>
      </c>
    </row>
    <row r="61" spans="2:10" s="3" customFormat="1" ht="25.2" customHeight="1" x14ac:dyDescent="0.3">
      <c r="B61" s="51" t="s">
        <v>341</v>
      </c>
      <c r="C61" s="20" t="s">
        <v>45</v>
      </c>
      <c r="D61" s="4" t="s">
        <v>337</v>
      </c>
      <c r="E61" s="19">
        <v>71899999.600000009</v>
      </c>
      <c r="F61" s="25">
        <v>0.3</v>
      </c>
      <c r="G61" s="19">
        <f t="shared" si="0"/>
        <v>50329999.720000006</v>
      </c>
      <c r="H61" s="86"/>
      <c r="I61" s="89">
        <v>2000000</v>
      </c>
      <c r="J61" s="90">
        <f t="shared" si="1"/>
        <v>48329999.720000006</v>
      </c>
    </row>
    <row r="62" spans="2:10" s="3" customFormat="1" ht="25.2" customHeight="1" x14ac:dyDescent="0.3">
      <c r="B62" s="51" t="s">
        <v>341</v>
      </c>
      <c r="C62" s="20" t="s">
        <v>21</v>
      </c>
      <c r="D62" s="4" t="s">
        <v>348</v>
      </c>
      <c r="E62" s="19">
        <v>57900000.400000006</v>
      </c>
      <c r="F62" s="25">
        <v>0.26</v>
      </c>
      <c r="G62" s="19">
        <f t="shared" si="0"/>
        <v>42846000.296000004</v>
      </c>
      <c r="H62" s="88" t="s">
        <v>445</v>
      </c>
      <c r="I62" s="89"/>
      <c r="J62" s="90"/>
    </row>
    <row r="63" spans="2:10" s="3" customFormat="1" ht="25.2" customHeight="1" x14ac:dyDescent="0.3">
      <c r="B63" s="52" t="s">
        <v>341</v>
      </c>
      <c r="C63" s="53" t="s">
        <v>22</v>
      </c>
      <c r="D63" s="54" t="s">
        <v>349</v>
      </c>
      <c r="E63" s="55">
        <v>42900000</v>
      </c>
      <c r="F63" s="56">
        <v>0.26</v>
      </c>
      <c r="G63" s="55">
        <f t="shared" si="0"/>
        <v>31746000</v>
      </c>
      <c r="H63" s="86"/>
      <c r="I63" s="84">
        <v>1000000</v>
      </c>
      <c r="J63" s="85">
        <f t="shared" si="1"/>
        <v>30746000</v>
      </c>
    </row>
    <row r="64" spans="2:10" s="3" customFormat="1" ht="25.2" customHeight="1" x14ac:dyDescent="0.3">
      <c r="B64" s="52" t="s">
        <v>341</v>
      </c>
      <c r="C64" s="53" t="s">
        <v>24</v>
      </c>
      <c r="D64" s="54" t="s">
        <v>350</v>
      </c>
      <c r="E64" s="55">
        <v>33900000.200000003</v>
      </c>
      <c r="F64" s="56">
        <v>0.26</v>
      </c>
      <c r="G64" s="55">
        <f t="shared" si="0"/>
        <v>25086000.148000002</v>
      </c>
      <c r="H64" s="86"/>
      <c r="I64" s="84">
        <v>1000000</v>
      </c>
      <c r="J64" s="85">
        <f t="shared" si="1"/>
        <v>24086000.148000002</v>
      </c>
    </row>
    <row r="65" spans="2:10" s="3" customFormat="1" ht="25.2" customHeight="1" x14ac:dyDescent="0.3">
      <c r="B65" s="51" t="s">
        <v>341</v>
      </c>
      <c r="C65" s="20" t="s">
        <v>68</v>
      </c>
      <c r="D65" s="4" t="s">
        <v>351</v>
      </c>
      <c r="E65" s="19">
        <v>29899999.800000001</v>
      </c>
      <c r="F65" s="25">
        <v>0.3</v>
      </c>
      <c r="G65" s="19">
        <f t="shared" si="0"/>
        <v>20929999.859999999</v>
      </c>
      <c r="H65" s="86"/>
      <c r="I65" s="89">
        <v>1000000</v>
      </c>
      <c r="J65" s="90">
        <f t="shared" si="1"/>
        <v>19929999.859999999</v>
      </c>
    </row>
    <row r="66" spans="2:10" s="3" customFormat="1" ht="25.2" customHeight="1" x14ac:dyDescent="0.3">
      <c r="B66" s="51" t="s">
        <v>341</v>
      </c>
      <c r="C66" s="20" t="s">
        <v>69</v>
      </c>
      <c r="D66" s="4" t="s">
        <v>159</v>
      </c>
      <c r="E66" s="19">
        <v>24900000.400000002</v>
      </c>
      <c r="F66" s="25">
        <v>0.3</v>
      </c>
      <c r="G66" s="19">
        <f t="shared" si="0"/>
        <v>17430000.280000001</v>
      </c>
      <c r="H66" s="86"/>
      <c r="I66" s="89">
        <v>1000000</v>
      </c>
      <c r="J66" s="90">
        <f t="shared" si="1"/>
        <v>16430000.280000001</v>
      </c>
    </row>
    <row r="67" spans="2:10" s="3" customFormat="1" ht="25.2" customHeight="1" x14ac:dyDescent="0.3">
      <c r="B67" s="51" t="s">
        <v>341</v>
      </c>
      <c r="C67" s="20" t="s">
        <v>309</v>
      </c>
      <c r="D67" s="4" t="s">
        <v>310</v>
      </c>
      <c r="E67" s="19">
        <v>17900000</v>
      </c>
      <c r="F67" s="25">
        <v>0.3</v>
      </c>
      <c r="G67" s="19">
        <f t="shared" si="0"/>
        <v>12530000</v>
      </c>
      <c r="H67" s="87"/>
      <c r="I67" s="89"/>
      <c r="J67" s="90"/>
    </row>
    <row r="68" spans="2:10" s="3" customFormat="1" ht="25.2" customHeight="1" x14ac:dyDescent="0.3">
      <c r="B68" s="51" t="s">
        <v>341</v>
      </c>
      <c r="C68" s="20" t="s">
        <v>8</v>
      </c>
      <c r="D68" s="4" t="s">
        <v>87</v>
      </c>
      <c r="E68" s="19">
        <v>229900000.00000003</v>
      </c>
      <c r="F68" s="25">
        <v>0.3</v>
      </c>
      <c r="G68" s="19">
        <f t="shared" si="0"/>
        <v>160930000</v>
      </c>
      <c r="H68" s="86" t="s">
        <v>441</v>
      </c>
      <c r="I68" s="89">
        <v>2000000</v>
      </c>
      <c r="J68" s="90">
        <f t="shared" si="1"/>
        <v>158930000</v>
      </c>
    </row>
    <row r="69" spans="2:10" s="3" customFormat="1" ht="25.2" customHeight="1" x14ac:dyDescent="0.3">
      <c r="B69" s="51" t="s">
        <v>341</v>
      </c>
      <c r="C69" s="20" t="s">
        <v>342</v>
      </c>
      <c r="D69" s="4" t="s">
        <v>343</v>
      </c>
      <c r="E69" s="19">
        <v>229900000.00000003</v>
      </c>
      <c r="F69" s="25">
        <v>0.15</v>
      </c>
      <c r="G69" s="19">
        <f t="shared" si="0"/>
        <v>195415000.00000003</v>
      </c>
      <c r="H69" s="86"/>
      <c r="I69" s="89"/>
      <c r="J69" s="90"/>
    </row>
    <row r="70" spans="2:10" s="3" customFormat="1" ht="25.2" customHeight="1" x14ac:dyDescent="0.3">
      <c r="B70" s="51" t="s">
        <v>341</v>
      </c>
      <c r="C70" s="20" t="s">
        <v>9</v>
      </c>
      <c r="D70" s="4" t="s">
        <v>90</v>
      </c>
      <c r="E70" s="19">
        <v>179900000.5</v>
      </c>
      <c r="F70" s="25">
        <v>0.3</v>
      </c>
      <c r="G70" s="19">
        <f t="shared" ref="G70:G133" si="2">E70*(1-F70)</f>
        <v>125930000.34999999</v>
      </c>
      <c r="H70" s="86"/>
      <c r="I70" s="89">
        <v>2000000</v>
      </c>
      <c r="J70" s="90">
        <f t="shared" ref="J70:J131" si="3">G70-I70</f>
        <v>123930000.34999999</v>
      </c>
    </row>
    <row r="71" spans="2:10" s="3" customFormat="1" ht="25.2" customHeight="1" x14ac:dyDescent="0.3">
      <c r="B71" s="51" t="s">
        <v>341</v>
      </c>
      <c r="C71" s="20" t="s">
        <v>11</v>
      </c>
      <c r="D71" s="4" t="s">
        <v>92</v>
      </c>
      <c r="E71" s="19">
        <v>129899999.90000001</v>
      </c>
      <c r="F71" s="25">
        <v>0.3</v>
      </c>
      <c r="G71" s="19">
        <f t="shared" si="2"/>
        <v>90929999.929999992</v>
      </c>
      <c r="H71" s="87"/>
      <c r="I71" s="89">
        <v>2000000</v>
      </c>
      <c r="J71" s="90">
        <f t="shared" si="3"/>
        <v>88929999.929999992</v>
      </c>
    </row>
    <row r="72" spans="2:10" s="3" customFormat="1" ht="25.2" customHeight="1" x14ac:dyDescent="0.3">
      <c r="B72" s="51" t="s">
        <v>341</v>
      </c>
      <c r="C72" s="20" t="s">
        <v>458</v>
      </c>
      <c r="D72" s="4" t="s">
        <v>459</v>
      </c>
      <c r="E72" s="19">
        <v>54900000.100000001</v>
      </c>
      <c r="F72" s="25">
        <v>0.24</v>
      </c>
      <c r="G72" s="19">
        <f t="shared" si="2"/>
        <v>41724000.076000005</v>
      </c>
      <c r="H72" s="88" t="s">
        <v>442</v>
      </c>
      <c r="I72" s="89"/>
      <c r="J72" s="90"/>
    </row>
    <row r="73" spans="2:10" s="3" customFormat="1" ht="25.2" customHeight="1" thickBot="1" x14ac:dyDescent="0.35">
      <c r="B73" s="51" t="s">
        <v>341</v>
      </c>
      <c r="C73" s="20" t="s">
        <v>344</v>
      </c>
      <c r="D73" s="4" t="s">
        <v>345</v>
      </c>
      <c r="E73" s="19">
        <v>79900000</v>
      </c>
      <c r="F73" s="25">
        <v>0.24</v>
      </c>
      <c r="G73" s="19">
        <f t="shared" si="2"/>
        <v>60724000</v>
      </c>
      <c r="H73" s="92"/>
      <c r="I73" s="89"/>
      <c r="J73" s="90"/>
    </row>
    <row r="74" spans="2:10" s="3" customFormat="1" ht="25.2" customHeight="1" x14ac:dyDescent="0.3">
      <c r="B74" s="58" t="s">
        <v>437</v>
      </c>
      <c r="C74" s="59" t="s">
        <v>280</v>
      </c>
      <c r="D74" s="59" t="s">
        <v>352</v>
      </c>
      <c r="E74" s="60">
        <v>3090000</v>
      </c>
      <c r="F74" s="61">
        <v>0.3</v>
      </c>
      <c r="G74" s="60">
        <f t="shared" si="2"/>
        <v>2163000</v>
      </c>
      <c r="H74" s="93"/>
      <c r="I74" s="94"/>
      <c r="J74" s="95"/>
    </row>
    <row r="75" spans="2:10" s="3" customFormat="1" ht="25.2" customHeight="1" x14ac:dyDescent="0.3">
      <c r="B75" s="52" t="s">
        <v>437</v>
      </c>
      <c r="C75" s="53" t="s">
        <v>91</v>
      </c>
      <c r="D75" s="54" t="s">
        <v>89</v>
      </c>
      <c r="E75" s="55">
        <v>10990000</v>
      </c>
      <c r="F75" s="56">
        <v>0.4</v>
      </c>
      <c r="G75" s="55">
        <f t="shared" si="2"/>
        <v>6594000</v>
      </c>
      <c r="H75" s="91" t="s">
        <v>446</v>
      </c>
      <c r="I75" s="84">
        <v>1000000</v>
      </c>
      <c r="J75" s="85">
        <f t="shared" si="3"/>
        <v>5594000</v>
      </c>
    </row>
    <row r="76" spans="2:10" s="3" customFormat="1" ht="25.2" customHeight="1" x14ac:dyDescent="0.3">
      <c r="B76" s="52" t="s">
        <v>437</v>
      </c>
      <c r="C76" s="53" t="s">
        <v>166</v>
      </c>
      <c r="D76" s="54" t="s">
        <v>352</v>
      </c>
      <c r="E76" s="55">
        <v>4490000</v>
      </c>
      <c r="F76" s="56">
        <v>0.32</v>
      </c>
      <c r="G76" s="55">
        <f t="shared" si="2"/>
        <v>3053199.9999999995</v>
      </c>
      <c r="H76" s="91"/>
      <c r="I76" s="84"/>
      <c r="J76" s="85"/>
    </row>
    <row r="77" spans="2:10" s="3" customFormat="1" ht="25.2" customHeight="1" x14ac:dyDescent="0.3">
      <c r="B77" s="51" t="s">
        <v>437</v>
      </c>
      <c r="C77" s="20" t="s">
        <v>95</v>
      </c>
      <c r="D77" s="4" t="s">
        <v>352</v>
      </c>
      <c r="E77" s="19">
        <v>12990000</v>
      </c>
      <c r="F77" s="25">
        <v>0.4</v>
      </c>
      <c r="G77" s="19">
        <f t="shared" si="2"/>
        <v>7794000</v>
      </c>
      <c r="H77" s="88" t="s">
        <v>446</v>
      </c>
      <c r="I77" s="89">
        <v>1000000</v>
      </c>
      <c r="J77" s="90">
        <f t="shared" si="3"/>
        <v>6794000</v>
      </c>
    </row>
    <row r="78" spans="2:10" s="3" customFormat="1" ht="25.2" customHeight="1" x14ac:dyDescent="0.3">
      <c r="B78" s="51" t="s">
        <v>437</v>
      </c>
      <c r="C78" s="20" t="s">
        <v>97</v>
      </c>
      <c r="D78" s="4" t="s">
        <v>352</v>
      </c>
      <c r="E78" s="19">
        <v>9490000</v>
      </c>
      <c r="F78" s="25">
        <v>0.4</v>
      </c>
      <c r="G78" s="19">
        <f t="shared" si="2"/>
        <v>5694000</v>
      </c>
      <c r="H78" s="87"/>
      <c r="I78" s="89">
        <v>1000000</v>
      </c>
      <c r="J78" s="90">
        <f t="shared" si="3"/>
        <v>4694000</v>
      </c>
    </row>
    <row r="79" spans="2:10" s="3" customFormat="1" ht="25.2" customHeight="1" x14ac:dyDescent="0.3">
      <c r="B79" s="51" t="s">
        <v>437</v>
      </c>
      <c r="C79" s="20" t="s">
        <v>165</v>
      </c>
      <c r="D79" s="4" t="s">
        <v>352</v>
      </c>
      <c r="E79" s="19">
        <v>5990000</v>
      </c>
      <c r="F79" s="25">
        <v>0.35</v>
      </c>
      <c r="G79" s="19">
        <f t="shared" si="2"/>
        <v>3893500</v>
      </c>
      <c r="H79" s="91"/>
      <c r="I79" s="89"/>
      <c r="J79" s="90"/>
    </row>
    <row r="80" spans="2:10" s="3" customFormat="1" ht="25.2" customHeight="1" x14ac:dyDescent="0.3">
      <c r="B80" s="51" t="s">
        <v>437</v>
      </c>
      <c r="C80" s="20" t="s">
        <v>102</v>
      </c>
      <c r="D80" s="4" t="s">
        <v>352</v>
      </c>
      <c r="E80" s="19">
        <v>7490000</v>
      </c>
      <c r="F80" s="25">
        <v>0.35</v>
      </c>
      <c r="G80" s="19">
        <f t="shared" si="2"/>
        <v>4868500</v>
      </c>
      <c r="H80" s="91"/>
      <c r="I80" s="89"/>
      <c r="J80" s="90"/>
    </row>
    <row r="81" spans="2:10" s="3" customFormat="1" ht="25.2" customHeight="1" x14ac:dyDescent="0.3">
      <c r="B81" s="51" t="s">
        <v>437</v>
      </c>
      <c r="C81" s="20" t="s">
        <v>93</v>
      </c>
      <c r="D81" s="4" t="s">
        <v>352</v>
      </c>
      <c r="E81" s="19">
        <v>33990000</v>
      </c>
      <c r="F81" s="25">
        <v>0.5</v>
      </c>
      <c r="G81" s="19">
        <f t="shared" si="2"/>
        <v>16995000</v>
      </c>
      <c r="H81" s="91" t="s">
        <v>444</v>
      </c>
      <c r="I81" s="89">
        <v>1000000</v>
      </c>
      <c r="J81" s="90">
        <f t="shared" si="3"/>
        <v>15995000</v>
      </c>
    </row>
    <row r="82" spans="2:10" s="3" customFormat="1" ht="25.2" customHeight="1" x14ac:dyDescent="0.3">
      <c r="B82" s="51" t="s">
        <v>437</v>
      </c>
      <c r="C82" s="20" t="s">
        <v>88</v>
      </c>
      <c r="D82" s="4" t="s">
        <v>89</v>
      </c>
      <c r="E82" s="19">
        <v>6990000</v>
      </c>
      <c r="F82" s="25">
        <v>0.6</v>
      </c>
      <c r="G82" s="19">
        <f t="shared" si="2"/>
        <v>2796000</v>
      </c>
      <c r="H82" s="91"/>
      <c r="I82" s="89"/>
      <c r="J82" s="90"/>
    </row>
    <row r="83" spans="2:10" s="3" customFormat="1" ht="25.2" customHeight="1" thickBot="1" x14ac:dyDescent="0.35">
      <c r="B83" s="62" t="s">
        <v>437</v>
      </c>
      <c r="C83" s="38" t="s">
        <v>161</v>
      </c>
      <c r="D83" s="39" t="s">
        <v>89</v>
      </c>
      <c r="E83" s="63">
        <v>7990000</v>
      </c>
      <c r="F83" s="64">
        <v>0.45</v>
      </c>
      <c r="G83" s="63">
        <f t="shared" si="2"/>
        <v>4394500</v>
      </c>
      <c r="H83" s="96"/>
      <c r="I83" s="97"/>
      <c r="J83" s="98"/>
    </row>
    <row r="84" spans="2:10" s="3" customFormat="1" ht="25.2" customHeight="1" x14ac:dyDescent="0.3">
      <c r="B84" s="52" t="s">
        <v>438</v>
      </c>
      <c r="C84" s="53" t="s">
        <v>221</v>
      </c>
      <c r="D84" s="54" t="s">
        <v>163</v>
      </c>
      <c r="E84" s="55">
        <v>8289600</v>
      </c>
      <c r="F84" s="56">
        <v>0.33</v>
      </c>
      <c r="G84" s="55">
        <f t="shared" si="2"/>
        <v>5554031.9999999991</v>
      </c>
      <c r="H84" s="99" t="s">
        <v>446</v>
      </c>
      <c r="I84" s="84"/>
      <c r="J84" s="85"/>
    </row>
    <row r="85" spans="2:10" s="3" customFormat="1" ht="25.2" customHeight="1" x14ac:dyDescent="0.3">
      <c r="B85" s="52" t="s">
        <v>438</v>
      </c>
      <c r="C85" s="53" t="s">
        <v>197</v>
      </c>
      <c r="D85" s="54" t="s">
        <v>330</v>
      </c>
      <c r="E85" s="55">
        <v>14390200.000000002</v>
      </c>
      <c r="F85" s="56">
        <v>0.37</v>
      </c>
      <c r="G85" s="55">
        <f t="shared" si="2"/>
        <v>9065826.0000000019</v>
      </c>
      <c r="H85" s="86"/>
      <c r="I85" s="84">
        <v>500000</v>
      </c>
      <c r="J85" s="85">
        <f t="shared" si="3"/>
        <v>8565826.0000000019</v>
      </c>
    </row>
    <row r="86" spans="2:10" s="3" customFormat="1" ht="25.2" customHeight="1" x14ac:dyDescent="0.3">
      <c r="B86" s="52" t="s">
        <v>438</v>
      </c>
      <c r="C86" s="53" t="s">
        <v>222</v>
      </c>
      <c r="D86" s="54" t="s">
        <v>329</v>
      </c>
      <c r="E86" s="55">
        <v>8990300</v>
      </c>
      <c r="F86" s="56">
        <v>0.36</v>
      </c>
      <c r="G86" s="55">
        <f t="shared" si="2"/>
        <v>5753792</v>
      </c>
      <c r="H86" s="87"/>
      <c r="I86" s="84"/>
      <c r="J86" s="85"/>
    </row>
    <row r="87" spans="2:10" s="3" customFormat="1" ht="25.2" customHeight="1" x14ac:dyDescent="0.3">
      <c r="B87" s="52" t="s">
        <v>438</v>
      </c>
      <c r="C87" s="53" t="s">
        <v>228</v>
      </c>
      <c r="D87" s="54" t="s">
        <v>358</v>
      </c>
      <c r="E87" s="55">
        <v>20489700</v>
      </c>
      <c r="F87" s="56">
        <v>0.35</v>
      </c>
      <c r="G87" s="55">
        <f t="shared" si="2"/>
        <v>13318305</v>
      </c>
      <c r="H87" s="88" t="s">
        <v>444</v>
      </c>
      <c r="I87" s="84"/>
      <c r="J87" s="85"/>
    </row>
    <row r="88" spans="2:10" s="3" customFormat="1" ht="25.2" customHeight="1" x14ac:dyDescent="0.3">
      <c r="B88" s="52" t="s">
        <v>438</v>
      </c>
      <c r="C88" s="53" t="s">
        <v>273</v>
      </c>
      <c r="D88" s="54" t="s">
        <v>293</v>
      </c>
      <c r="E88" s="55">
        <v>16890500</v>
      </c>
      <c r="F88" s="56">
        <v>0.33</v>
      </c>
      <c r="G88" s="55">
        <f t="shared" si="2"/>
        <v>11316634.999999998</v>
      </c>
      <c r="H88" s="86"/>
      <c r="I88" s="84"/>
      <c r="J88" s="85"/>
    </row>
    <row r="89" spans="2:10" s="3" customFormat="1" ht="25.2" customHeight="1" x14ac:dyDescent="0.3">
      <c r="B89" s="52" t="s">
        <v>438</v>
      </c>
      <c r="C89" s="53" t="s">
        <v>274</v>
      </c>
      <c r="D89" s="54" t="s">
        <v>293</v>
      </c>
      <c r="E89" s="55">
        <v>19389700</v>
      </c>
      <c r="F89" s="56">
        <v>0.36</v>
      </c>
      <c r="G89" s="55">
        <f t="shared" si="2"/>
        <v>12409408</v>
      </c>
      <c r="H89" s="87"/>
      <c r="I89" s="84">
        <v>700000</v>
      </c>
      <c r="J89" s="85">
        <f t="shared" si="3"/>
        <v>11709408</v>
      </c>
    </row>
    <row r="90" spans="2:10" s="3" customFormat="1" ht="25.2" customHeight="1" x14ac:dyDescent="0.3">
      <c r="B90" s="52" t="s">
        <v>438</v>
      </c>
      <c r="C90" s="53" t="s">
        <v>279</v>
      </c>
      <c r="D90" s="54" t="s">
        <v>292</v>
      </c>
      <c r="E90" s="55">
        <v>12090100.000000002</v>
      </c>
      <c r="F90" s="56">
        <v>0.35</v>
      </c>
      <c r="G90" s="55">
        <f t="shared" si="2"/>
        <v>7858565.0000000019</v>
      </c>
      <c r="H90" s="88" t="s">
        <v>446</v>
      </c>
      <c r="I90" s="84"/>
      <c r="J90" s="85"/>
    </row>
    <row r="91" spans="2:10" s="3" customFormat="1" ht="25.2" customHeight="1" x14ac:dyDescent="0.3">
      <c r="B91" s="52" t="s">
        <v>438</v>
      </c>
      <c r="C91" s="53" t="s">
        <v>178</v>
      </c>
      <c r="D91" s="54" t="s">
        <v>182</v>
      </c>
      <c r="E91" s="55">
        <v>9190500</v>
      </c>
      <c r="F91" s="56">
        <v>0.36</v>
      </c>
      <c r="G91" s="55">
        <f t="shared" si="2"/>
        <v>5881920</v>
      </c>
      <c r="H91" s="86"/>
      <c r="I91" s="84"/>
      <c r="J91" s="85"/>
    </row>
    <row r="92" spans="2:10" s="3" customFormat="1" ht="25.2" customHeight="1" x14ac:dyDescent="0.3">
      <c r="B92" s="51" t="s">
        <v>438</v>
      </c>
      <c r="C92" s="20" t="s">
        <v>172</v>
      </c>
      <c r="D92" s="4" t="s">
        <v>173</v>
      </c>
      <c r="E92" s="19">
        <v>10689800</v>
      </c>
      <c r="F92" s="25">
        <v>0.35</v>
      </c>
      <c r="G92" s="19">
        <f t="shared" si="2"/>
        <v>6948370</v>
      </c>
      <c r="H92" s="87"/>
      <c r="I92" s="89">
        <v>800000</v>
      </c>
      <c r="J92" s="90">
        <f t="shared" si="3"/>
        <v>6148370</v>
      </c>
    </row>
    <row r="93" spans="2:10" s="3" customFormat="1" ht="25.2" customHeight="1" x14ac:dyDescent="0.3">
      <c r="B93" s="51" t="s">
        <v>438</v>
      </c>
      <c r="C93" s="20" t="s">
        <v>209</v>
      </c>
      <c r="D93" s="4" t="s">
        <v>206</v>
      </c>
      <c r="E93" s="19">
        <v>17490000</v>
      </c>
      <c r="F93" s="25">
        <v>0.33</v>
      </c>
      <c r="G93" s="19">
        <f t="shared" si="2"/>
        <v>11718299.999999998</v>
      </c>
      <c r="H93" s="88" t="s">
        <v>444</v>
      </c>
      <c r="I93" s="89">
        <v>1000000</v>
      </c>
      <c r="J93" s="90">
        <f t="shared" si="3"/>
        <v>10718299.999999998</v>
      </c>
    </row>
    <row r="94" spans="2:10" s="3" customFormat="1" ht="25.2" customHeight="1" x14ac:dyDescent="0.3">
      <c r="B94" s="51" t="s">
        <v>438</v>
      </c>
      <c r="C94" s="20" t="s">
        <v>219</v>
      </c>
      <c r="D94" s="4" t="s">
        <v>183</v>
      </c>
      <c r="E94" s="19">
        <v>23899700.000000004</v>
      </c>
      <c r="F94" s="25">
        <v>0.3</v>
      </c>
      <c r="G94" s="19">
        <f t="shared" si="2"/>
        <v>16729790.000000002</v>
      </c>
      <c r="H94" s="86"/>
      <c r="I94" s="89"/>
      <c r="J94" s="90"/>
    </row>
    <row r="95" spans="2:10" s="3" customFormat="1" ht="25.2" customHeight="1" x14ac:dyDescent="0.3">
      <c r="B95" s="51" t="s">
        <v>438</v>
      </c>
      <c r="C95" s="20" t="s">
        <v>225</v>
      </c>
      <c r="D95" s="4" t="s">
        <v>331</v>
      </c>
      <c r="E95" s="19">
        <v>18890300</v>
      </c>
      <c r="F95" s="25">
        <v>0.37</v>
      </c>
      <c r="G95" s="19">
        <f t="shared" si="2"/>
        <v>11900889</v>
      </c>
      <c r="H95" s="86"/>
      <c r="I95" s="89"/>
      <c r="J95" s="90"/>
    </row>
    <row r="96" spans="2:10" s="3" customFormat="1" ht="25.2" customHeight="1" x14ac:dyDescent="0.3">
      <c r="B96" s="51" t="s">
        <v>438</v>
      </c>
      <c r="C96" s="20" t="s">
        <v>284</v>
      </c>
      <c r="D96" s="4" t="s">
        <v>318</v>
      </c>
      <c r="E96" s="19">
        <v>27900400.000000004</v>
      </c>
      <c r="F96" s="25">
        <v>0.32</v>
      </c>
      <c r="G96" s="19">
        <f t="shared" si="2"/>
        <v>18972272</v>
      </c>
      <c r="H96" s="87"/>
      <c r="I96" s="89"/>
      <c r="J96" s="90"/>
    </row>
    <row r="97" spans="2:10" s="3" customFormat="1" ht="25.2" customHeight="1" x14ac:dyDescent="0.3">
      <c r="B97" s="51" t="s">
        <v>438</v>
      </c>
      <c r="C97" s="20" t="s">
        <v>223</v>
      </c>
      <c r="D97" s="4" t="s">
        <v>176</v>
      </c>
      <c r="E97" s="19">
        <v>12589500.000000002</v>
      </c>
      <c r="F97" s="25">
        <v>0.35</v>
      </c>
      <c r="G97" s="19">
        <f t="shared" si="2"/>
        <v>8183175.0000000019</v>
      </c>
      <c r="H97" s="88" t="s">
        <v>446</v>
      </c>
      <c r="I97" s="89"/>
      <c r="J97" s="90"/>
    </row>
    <row r="98" spans="2:10" s="3" customFormat="1" ht="25.2" customHeight="1" x14ac:dyDescent="0.3">
      <c r="B98" s="51" t="s">
        <v>438</v>
      </c>
      <c r="C98" s="20" t="s">
        <v>278</v>
      </c>
      <c r="D98" s="4" t="s">
        <v>292</v>
      </c>
      <c r="E98" s="19">
        <v>12390400.000000002</v>
      </c>
      <c r="F98" s="25">
        <v>0.35</v>
      </c>
      <c r="G98" s="19">
        <f t="shared" si="2"/>
        <v>8053760.0000000019</v>
      </c>
      <c r="H98" s="86"/>
      <c r="I98" s="89">
        <v>500000</v>
      </c>
      <c r="J98" s="90">
        <f t="shared" si="3"/>
        <v>7553760.0000000019</v>
      </c>
    </row>
    <row r="99" spans="2:10" s="3" customFormat="1" ht="25.2" customHeight="1" x14ac:dyDescent="0.3">
      <c r="B99" s="51" t="s">
        <v>438</v>
      </c>
      <c r="C99" s="20" t="s">
        <v>187</v>
      </c>
      <c r="D99" s="4" t="s">
        <v>180</v>
      </c>
      <c r="E99" s="19">
        <v>13290200.000000002</v>
      </c>
      <c r="F99" s="25">
        <v>0.33</v>
      </c>
      <c r="G99" s="19">
        <f t="shared" si="2"/>
        <v>8904434</v>
      </c>
      <c r="H99" s="86"/>
      <c r="I99" s="89"/>
      <c r="J99" s="90"/>
    </row>
    <row r="100" spans="2:10" s="3" customFormat="1" ht="25.2" customHeight="1" x14ac:dyDescent="0.3">
      <c r="B100" s="51" t="s">
        <v>438</v>
      </c>
      <c r="C100" s="20" t="s">
        <v>179</v>
      </c>
      <c r="D100" s="4" t="s">
        <v>181</v>
      </c>
      <c r="E100" s="19">
        <v>15189900.000000002</v>
      </c>
      <c r="F100" s="25">
        <v>0.38</v>
      </c>
      <c r="G100" s="19">
        <f t="shared" si="2"/>
        <v>9417738.0000000019</v>
      </c>
      <c r="H100" s="86"/>
      <c r="I100" s="89">
        <v>1000000</v>
      </c>
      <c r="J100" s="90">
        <f t="shared" si="3"/>
        <v>8417738.0000000019</v>
      </c>
    </row>
    <row r="101" spans="2:10" s="3" customFormat="1" ht="25.2" customHeight="1" x14ac:dyDescent="0.3">
      <c r="B101" s="51" t="s">
        <v>438</v>
      </c>
      <c r="C101" s="20" t="s">
        <v>227</v>
      </c>
      <c r="D101" s="4" t="s">
        <v>357</v>
      </c>
      <c r="E101" s="19">
        <v>15490200.000000002</v>
      </c>
      <c r="F101" s="25">
        <v>0.37</v>
      </c>
      <c r="G101" s="19">
        <f t="shared" si="2"/>
        <v>9758826.0000000019</v>
      </c>
      <c r="H101" s="87"/>
      <c r="I101" s="89">
        <v>500000</v>
      </c>
      <c r="J101" s="90">
        <f t="shared" si="3"/>
        <v>9258826.0000000019</v>
      </c>
    </row>
    <row r="102" spans="2:10" s="3" customFormat="1" ht="25.2" customHeight="1" x14ac:dyDescent="0.3">
      <c r="B102" s="51" t="s">
        <v>438</v>
      </c>
      <c r="C102" s="20" t="s">
        <v>276</v>
      </c>
      <c r="D102" s="4" t="s">
        <v>294</v>
      </c>
      <c r="E102" s="19">
        <v>44899800</v>
      </c>
      <c r="F102" s="25">
        <v>0.36</v>
      </c>
      <c r="G102" s="19">
        <f t="shared" si="2"/>
        <v>28735872</v>
      </c>
      <c r="H102" s="88" t="s">
        <v>442</v>
      </c>
      <c r="I102" s="89">
        <v>2000000</v>
      </c>
      <c r="J102" s="90">
        <f t="shared" si="3"/>
        <v>26735872</v>
      </c>
    </row>
    <row r="103" spans="2:10" s="3" customFormat="1" ht="25.2" customHeight="1" x14ac:dyDescent="0.3">
      <c r="B103" s="51" t="s">
        <v>438</v>
      </c>
      <c r="C103" s="20" t="s">
        <v>355</v>
      </c>
      <c r="D103" s="4" t="s">
        <v>318</v>
      </c>
      <c r="E103" s="19">
        <v>29900200.000000004</v>
      </c>
      <c r="F103" s="25">
        <v>0.3</v>
      </c>
      <c r="G103" s="19">
        <f t="shared" si="2"/>
        <v>20930140</v>
      </c>
      <c r="H103" s="87"/>
      <c r="I103" s="89"/>
      <c r="J103" s="90"/>
    </row>
    <row r="104" spans="2:10" s="3" customFormat="1" ht="25.2" customHeight="1" x14ac:dyDescent="0.3">
      <c r="B104" s="51" t="s">
        <v>438</v>
      </c>
      <c r="C104" s="20" t="s">
        <v>275</v>
      </c>
      <c r="D104" s="4" t="s">
        <v>183</v>
      </c>
      <c r="E104" s="19">
        <v>25899500.000000004</v>
      </c>
      <c r="F104" s="25">
        <v>0.35</v>
      </c>
      <c r="G104" s="19">
        <f t="shared" si="2"/>
        <v>16834675.000000004</v>
      </c>
      <c r="H104" s="88" t="s">
        <v>444</v>
      </c>
      <c r="I104" s="89"/>
      <c r="J104" s="90"/>
    </row>
    <row r="105" spans="2:10" s="3" customFormat="1" ht="25.2" customHeight="1" x14ac:dyDescent="0.3">
      <c r="B105" s="51" t="s">
        <v>438</v>
      </c>
      <c r="C105" s="20" t="s">
        <v>201</v>
      </c>
      <c r="D105" s="4" t="s">
        <v>202</v>
      </c>
      <c r="E105" s="19">
        <v>14889600.000000002</v>
      </c>
      <c r="F105" s="25">
        <v>0.33</v>
      </c>
      <c r="G105" s="19">
        <f t="shared" si="2"/>
        <v>9976032</v>
      </c>
      <c r="H105" s="87"/>
      <c r="I105" s="89">
        <v>1000000</v>
      </c>
      <c r="J105" s="90">
        <f t="shared" si="3"/>
        <v>8976032</v>
      </c>
    </row>
    <row r="106" spans="2:10" s="3" customFormat="1" ht="25.2" customHeight="1" x14ac:dyDescent="0.3">
      <c r="B106" s="51" t="s">
        <v>438</v>
      </c>
      <c r="C106" s="20" t="s">
        <v>193</v>
      </c>
      <c r="D106" s="4" t="s">
        <v>356</v>
      </c>
      <c r="E106" s="19">
        <v>7890300.0000000009</v>
      </c>
      <c r="F106" s="25">
        <v>0.32</v>
      </c>
      <c r="G106" s="19">
        <f t="shared" si="2"/>
        <v>5365404</v>
      </c>
      <c r="H106" s="91" t="s">
        <v>446</v>
      </c>
      <c r="I106" s="89"/>
      <c r="J106" s="90"/>
    </row>
    <row r="107" spans="2:10" s="3" customFormat="1" ht="25.2" customHeight="1" x14ac:dyDescent="0.3">
      <c r="B107" s="51" t="s">
        <v>438</v>
      </c>
      <c r="C107" s="20" t="s">
        <v>171</v>
      </c>
      <c r="D107" s="4" t="s">
        <v>163</v>
      </c>
      <c r="E107" s="19">
        <v>6790300.0000000009</v>
      </c>
      <c r="F107" s="25">
        <v>0.27</v>
      </c>
      <c r="G107" s="19">
        <f t="shared" si="2"/>
        <v>4956919.0000000009</v>
      </c>
      <c r="H107" s="91"/>
      <c r="I107" s="89"/>
      <c r="J107" s="90"/>
    </row>
    <row r="108" spans="2:10" s="3" customFormat="1" ht="25.2" customHeight="1" x14ac:dyDescent="0.3">
      <c r="B108" s="51" t="s">
        <v>438</v>
      </c>
      <c r="C108" s="20" t="s">
        <v>205</v>
      </c>
      <c r="D108" s="4" t="s">
        <v>206</v>
      </c>
      <c r="E108" s="19">
        <v>19389700</v>
      </c>
      <c r="F108" s="25">
        <v>0.35</v>
      </c>
      <c r="G108" s="19">
        <f t="shared" si="2"/>
        <v>12603305</v>
      </c>
      <c r="H108" s="88" t="s">
        <v>444</v>
      </c>
      <c r="I108" s="89">
        <v>700000</v>
      </c>
      <c r="J108" s="90">
        <f t="shared" si="3"/>
        <v>11903305</v>
      </c>
    </row>
    <row r="109" spans="2:10" s="3" customFormat="1" ht="25.2" customHeight="1" x14ac:dyDescent="0.3">
      <c r="B109" s="51" t="s">
        <v>438</v>
      </c>
      <c r="C109" s="20" t="s">
        <v>226</v>
      </c>
      <c r="D109" s="4" t="s">
        <v>331</v>
      </c>
      <c r="E109" s="19">
        <v>16189800.000000002</v>
      </c>
      <c r="F109" s="25">
        <v>0.33</v>
      </c>
      <c r="G109" s="19">
        <f t="shared" si="2"/>
        <v>10847166</v>
      </c>
      <c r="H109" s="86"/>
      <c r="I109" s="89"/>
      <c r="J109" s="90"/>
    </row>
    <row r="110" spans="2:10" s="3" customFormat="1" ht="25.2" customHeight="1" x14ac:dyDescent="0.3">
      <c r="B110" s="51" t="s">
        <v>438</v>
      </c>
      <c r="C110" s="20" t="s">
        <v>224</v>
      </c>
      <c r="D110" s="4" t="s">
        <v>256</v>
      </c>
      <c r="E110" s="19">
        <v>18790200</v>
      </c>
      <c r="F110" s="25">
        <v>0.33</v>
      </c>
      <c r="G110" s="19">
        <f t="shared" si="2"/>
        <v>12589433.999999998</v>
      </c>
      <c r="H110" s="86"/>
      <c r="I110" s="89"/>
      <c r="J110" s="90"/>
    </row>
    <row r="111" spans="2:10" s="3" customFormat="1" ht="25.2" customHeight="1" x14ac:dyDescent="0.3">
      <c r="B111" s="57" t="s">
        <v>438</v>
      </c>
      <c r="C111" s="4" t="s">
        <v>218</v>
      </c>
      <c r="D111" s="4" t="s">
        <v>180</v>
      </c>
      <c r="E111" s="19">
        <v>16490100.000000002</v>
      </c>
      <c r="F111" s="25">
        <v>0.39</v>
      </c>
      <c r="G111" s="19">
        <f t="shared" si="2"/>
        <v>10058961</v>
      </c>
      <c r="H111" s="86"/>
      <c r="I111" s="89">
        <v>1500000</v>
      </c>
      <c r="J111" s="90">
        <f t="shared" si="3"/>
        <v>8558961</v>
      </c>
    </row>
    <row r="112" spans="2:10" s="3" customFormat="1" ht="25.2" customHeight="1" x14ac:dyDescent="0.3">
      <c r="B112" s="51" t="s">
        <v>438</v>
      </c>
      <c r="C112" s="20" t="s">
        <v>208</v>
      </c>
      <c r="D112" s="4" t="s">
        <v>354</v>
      </c>
      <c r="E112" s="19">
        <v>18790200</v>
      </c>
      <c r="F112" s="25">
        <v>0.38</v>
      </c>
      <c r="G112" s="19">
        <f t="shared" si="2"/>
        <v>11649924</v>
      </c>
      <c r="H112" s="87"/>
      <c r="I112" s="89">
        <v>2000000</v>
      </c>
      <c r="J112" s="90">
        <f t="shared" si="3"/>
        <v>9649924</v>
      </c>
    </row>
    <row r="113" spans="2:10" s="3" customFormat="1" ht="25.2" customHeight="1" x14ac:dyDescent="0.3">
      <c r="B113" s="51" t="s">
        <v>438</v>
      </c>
      <c r="C113" s="20" t="s">
        <v>305</v>
      </c>
      <c r="D113" s="4" t="s">
        <v>194</v>
      </c>
      <c r="E113" s="19">
        <v>12290300.000000002</v>
      </c>
      <c r="F113" s="25">
        <v>0.33</v>
      </c>
      <c r="G113" s="19">
        <f t="shared" si="2"/>
        <v>8234501</v>
      </c>
      <c r="H113" s="88" t="s">
        <v>446</v>
      </c>
      <c r="I113" s="89"/>
      <c r="J113" s="90"/>
    </row>
    <row r="114" spans="2:10" s="3" customFormat="1" ht="25.2" customHeight="1" x14ac:dyDescent="0.3">
      <c r="B114" s="51" t="s">
        <v>438</v>
      </c>
      <c r="C114" s="20" t="s">
        <v>217</v>
      </c>
      <c r="D114" s="4" t="s">
        <v>353</v>
      </c>
      <c r="E114" s="19">
        <v>11090200</v>
      </c>
      <c r="F114" s="25">
        <v>0.3</v>
      </c>
      <c r="G114" s="19">
        <f t="shared" si="2"/>
        <v>7763139.9999999991</v>
      </c>
      <c r="H114" s="87"/>
      <c r="I114" s="89">
        <v>800000</v>
      </c>
      <c r="J114" s="90">
        <f t="shared" si="3"/>
        <v>6963139.9999999991</v>
      </c>
    </row>
    <row r="115" spans="2:10" s="3" customFormat="1" ht="25.2" customHeight="1" x14ac:dyDescent="0.3">
      <c r="B115" s="51" t="s">
        <v>438</v>
      </c>
      <c r="C115" s="20" t="s">
        <v>190</v>
      </c>
      <c r="D115" s="4" t="s">
        <v>360</v>
      </c>
      <c r="E115" s="19">
        <v>26900500.000000004</v>
      </c>
      <c r="F115" s="25">
        <v>0.28000000000000003</v>
      </c>
      <c r="G115" s="19">
        <f t="shared" si="2"/>
        <v>19368360.000000004</v>
      </c>
      <c r="H115" s="88" t="s">
        <v>444</v>
      </c>
      <c r="I115" s="89"/>
      <c r="J115" s="90"/>
    </row>
    <row r="116" spans="2:10" s="3" customFormat="1" ht="25.2" customHeight="1" x14ac:dyDescent="0.3">
      <c r="B116" s="51" t="s">
        <v>438</v>
      </c>
      <c r="C116" s="20" t="s">
        <v>204</v>
      </c>
      <c r="D116" s="4" t="s">
        <v>180</v>
      </c>
      <c r="E116" s="19">
        <v>15790500.000000002</v>
      </c>
      <c r="F116" s="25">
        <v>0.32</v>
      </c>
      <c r="G116" s="19">
        <f t="shared" si="2"/>
        <v>10737540</v>
      </c>
      <c r="H116" s="87"/>
      <c r="I116" s="89">
        <v>700000</v>
      </c>
      <c r="J116" s="90">
        <f t="shared" si="3"/>
        <v>10037540</v>
      </c>
    </row>
    <row r="117" spans="2:10" s="3" customFormat="1" ht="25.2" customHeight="1" x14ac:dyDescent="0.3">
      <c r="B117" s="51" t="s">
        <v>438</v>
      </c>
      <c r="C117" s="20" t="s">
        <v>189</v>
      </c>
      <c r="D117" s="4" t="s">
        <v>359</v>
      </c>
      <c r="E117" s="19">
        <v>32899900</v>
      </c>
      <c r="F117" s="25">
        <v>0.25</v>
      </c>
      <c r="G117" s="19">
        <f t="shared" si="2"/>
        <v>24674925</v>
      </c>
      <c r="H117" s="88" t="s">
        <v>442</v>
      </c>
      <c r="I117" s="89"/>
      <c r="J117" s="90"/>
    </row>
    <row r="118" spans="2:10" s="3" customFormat="1" ht="28.8" customHeight="1" x14ac:dyDescent="0.3">
      <c r="B118" s="51" t="s">
        <v>438</v>
      </c>
      <c r="C118" s="20" t="s">
        <v>191</v>
      </c>
      <c r="D118" s="4" t="s">
        <v>359</v>
      </c>
      <c r="E118" s="19">
        <v>32899900</v>
      </c>
      <c r="F118" s="25">
        <v>0.25</v>
      </c>
      <c r="G118" s="19">
        <f t="shared" si="2"/>
        <v>24674925</v>
      </c>
      <c r="H118" s="87"/>
      <c r="I118" s="89"/>
      <c r="J118" s="90"/>
    </row>
    <row r="119" spans="2:10" s="3" customFormat="1" ht="52.8" thickBot="1" x14ac:dyDescent="0.35">
      <c r="B119" s="62" t="s">
        <v>438</v>
      </c>
      <c r="C119" s="38" t="s">
        <v>192</v>
      </c>
      <c r="D119" s="38" t="s">
        <v>291</v>
      </c>
      <c r="E119" s="65">
        <v>82900400</v>
      </c>
      <c r="F119" s="66">
        <v>0.25</v>
      </c>
      <c r="G119" s="65">
        <f t="shared" si="2"/>
        <v>62175300</v>
      </c>
      <c r="H119" s="100" t="s">
        <v>460</v>
      </c>
      <c r="I119" s="101"/>
      <c r="J119" s="102"/>
    </row>
    <row r="120" spans="2:10" s="3" customFormat="1" ht="25.2" customHeight="1" x14ac:dyDescent="0.3">
      <c r="B120" s="67" t="s">
        <v>439</v>
      </c>
      <c r="C120" s="54" t="s">
        <v>316</v>
      </c>
      <c r="D120" s="54" t="s">
        <v>371</v>
      </c>
      <c r="E120" s="55">
        <v>11289999.600000001</v>
      </c>
      <c r="F120" s="56">
        <v>0.4</v>
      </c>
      <c r="G120" s="55">
        <f t="shared" si="2"/>
        <v>6773999.7600000007</v>
      </c>
      <c r="H120" s="99" t="s">
        <v>446</v>
      </c>
      <c r="I120" s="84"/>
      <c r="J120" s="85"/>
    </row>
    <row r="121" spans="2:10" s="3" customFormat="1" ht="25.2" customHeight="1" x14ac:dyDescent="0.3">
      <c r="B121" s="52" t="s">
        <v>439</v>
      </c>
      <c r="C121" s="53" t="s">
        <v>319</v>
      </c>
      <c r="D121" s="54" t="s">
        <v>320</v>
      </c>
      <c r="E121" s="55">
        <v>10089999.700000001</v>
      </c>
      <c r="F121" s="56">
        <v>0.42</v>
      </c>
      <c r="G121" s="55">
        <f t="shared" si="2"/>
        <v>5852199.8260000013</v>
      </c>
      <c r="H121" s="86"/>
      <c r="I121" s="84"/>
      <c r="J121" s="85"/>
    </row>
    <row r="122" spans="2:10" s="3" customFormat="1" ht="25.2" customHeight="1" x14ac:dyDescent="0.3">
      <c r="B122" s="52" t="s">
        <v>439</v>
      </c>
      <c r="C122" s="53" t="s">
        <v>54</v>
      </c>
      <c r="D122" s="54" t="s">
        <v>55</v>
      </c>
      <c r="E122" s="55">
        <v>15090000.200000001</v>
      </c>
      <c r="F122" s="56">
        <v>0.34</v>
      </c>
      <c r="G122" s="55">
        <f t="shared" si="2"/>
        <v>9959400.1319999993</v>
      </c>
      <c r="H122" s="87"/>
      <c r="I122" s="84"/>
      <c r="J122" s="85"/>
    </row>
    <row r="123" spans="2:10" s="3" customFormat="1" ht="25.2" customHeight="1" x14ac:dyDescent="0.3">
      <c r="B123" s="52" t="s">
        <v>439</v>
      </c>
      <c r="C123" s="53" t="s">
        <v>301</v>
      </c>
      <c r="D123" s="54" t="s">
        <v>295</v>
      </c>
      <c r="E123" s="55">
        <v>19690000</v>
      </c>
      <c r="F123" s="56">
        <v>0.35</v>
      </c>
      <c r="G123" s="55">
        <f t="shared" si="2"/>
        <v>12798500</v>
      </c>
      <c r="H123" s="88" t="s">
        <v>444</v>
      </c>
      <c r="I123" s="84">
        <v>1000000</v>
      </c>
      <c r="J123" s="85">
        <f t="shared" si="3"/>
        <v>11798500</v>
      </c>
    </row>
    <row r="124" spans="2:10" s="3" customFormat="1" ht="25.2" customHeight="1" x14ac:dyDescent="0.3">
      <c r="B124" s="52" t="s">
        <v>439</v>
      </c>
      <c r="C124" s="53" t="s">
        <v>234</v>
      </c>
      <c r="D124" s="54" t="s">
        <v>333</v>
      </c>
      <c r="E124" s="55">
        <v>17789999.700000003</v>
      </c>
      <c r="F124" s="56">
        <v>0.33</v>
      </c>
      <c r="G124" s="55">
        <f t="shared" si="2"/>
        <v>11919299.799000001</v>
      </c>
      <c r="H124" s="86"/>
      <c r="I124" s="84"/>
      <c r="J124" s="85"/>
    </row>
    <row r="125" spans="2:10" s="3" customFormat="1" ht="25.2" customHeight="1" x14ac:dyDescent="0.3">
      <c r="B125" s="52" t="s">
        <v>439</v>
      </c>
      <c r="C125" s="53" t="s">
        <v>199</v>
      </c>
      <c r="D125" s="54" t="s">
        <v>367</v>
      </c>
      <c r="E125" s="55">
        <v>15290000.000000002</v>
      </c>
      <c r="F125" s="56">
        <v>0.32</v>
      </c>
      <c r="G125" s="55">
        <f t="shared" si="2"/>
        <v>10397200</v>
      </c>
      <c r="H125" s="87"/>
      <c r="I125" s="84"/>
      <c r="J125" s="85"/>
    </row>
    <row r="126" spans="2:10" s="3" customFormat="1" ht="25.2" customHeight="1" x14ac:dyDescent="0.3">
      <c r="B126" s="52" t="s">
        <v>439</v>
      </c>
      <c r="C126" s="53" t="s">
        <v>328</v>
      </c>
      <c r="D126" s="54" t="s">
        <v>53</v>
      </c>
      <c r="E126" s="55">
        <v>16090000.300000001</v>
      </c>
      <c r="F126" s="56">
        <v>0.38</v>
      </c>
      <c r="G126" s="55">
        <f t="shared" si="2"/>
        <v>9975800.1860000007</v>
      </c>
      <c r="H126" s="88" t="s">
        <v>446</v>
      </c>
      <c r="I126" s="84"/>
      <c r="J126" s="85"/>
    </row>
    <row r="127" spans="2:10" s="3" customFormat="1" ht="25.2" customHeight="1" x14ac:dyDescent="0.3">
      <c r="B127" s="52" t="s">
        <v>439</v>
      </c>
      <c r="C127" s="53" t="s">
        <v>377</v>
      </c>
      <c r="D127" s="54" t="s">
        <v>378</v>
      </c>
      <c r="E127" s="55">
        <v>6690200.0000000009</v>
      </c>
      <c r="F127" s="56">
        <v>0.27</v>
      </c>
      <c r="G127" s="55">
        <f t="shared" si="2"/>
        <v>4883846.0000000009</v>
      </c>
      <c r="H127" s="86"/>
      <c r="I127" s="84"/>
      <c r="J127" s="85"/>
    </row>
    <row r="128" spans="2:10" s="3" customFormat="1" ht="25.2" customHeight="1" x14ac:dyDescent="0.3">
      <c r="B128" s="52" t="s">
        <v>439</v>
      </c>
      <c r="C128" s="53" t="s">
        <v>229</v>
      </c>
      <c r="D128" s="54" t="s">
        <v>361</v>
      </c>
      <c r="E128" s="55">
        <v>13374900.000000002</v>
      </c>
      <c r="F128" s="56">
        <v>0.48</v>
      </c>
      <c r="G128" s="55">
        <f t="shared" si="2"/>
        <v>6954948.0000000009</v>
      </c>
      <c r="H128" s="86"/>
      <c r="I128" s="84"/>
      <c r="J128" s="85"/>
    </row>
    <row r="129" spans="2:10" s="3" customFormat="1" ht="25.2" customHeight="1" x14ac:dyDescent="0.3">
      <c r="B129" s="52" t="s">
        <v>439</v>
      </c>
      <c r="C129" s="53" t="s">
        <v>240</v>
      </c>
      <c r="D129" s="54" t="s">
        <v>55</v>
      </c>
      <c r="E129" s="55">
        <v>13690000.500000002</v>
      </c>
      <c r="F129" s="56">
        <v>0.32</v>
      </c>
      <c r="G129" s="55">
        <f t="shared" si="2"/>
        <v>9309200.3399999999</v>
      </c>
      <c r="H129" s="86"/>
      <c r="I129" s="84"/>
      <c r="J129" s="85"/>
    </row>
    <row r="130" spans="2:10" s="3" customFormat="1" ht="25.2" customHeight="1" x14ac:dyDescent="0.3">
      <c r="B130" s="52" t="s">
        <v>439</v>
      </c>
      <c r="C130" s="53" t="s">
        <v>303</v>
      </c>
      <c r="D130" s="54" t="s">
        <v>304</v>
      </c>
      <c r="E130" s="55">
        <v>15090000.200000001</v>
      </c>
      <c r="F130" s="56">
        <v>0.4</v>
      </c>
      <c r="G130" s="55">
        <f t="shared" si="2"/>
        <v>9054000.120000001</v>
      </c>
      <c r="H130" s="87"/>
      <c r="I130" s="84"/>
      <c r="J130" s="85"/>
    </row>
    <row r="131" spans="2:10" s="3" customFormat="1" ht="25.2" customHeight="1" x14ac:dyDescent="0.3">
      <c r="B131" s="51" t="s">
        <v>439</v>
      </c>
      <c r="C131" s="20" t="s">
        <v>285</v>
      </c>
      <c r="D131" s="4" t="s">
        <v>53</v>
      </c>
      <c r="E131" s="19">
        <v>16740000.200000003</v>
      </c>
      <c r="F131" s="25">
        <v>0.37</v>
      </c>
      <c r="G131" s="19">
        <f t="shared" si="2"/>
        <v>10546200.126000002</v>
      </c>
      <c r="H131" s="88" t="s">
        <v>444</v>
      </c>
      <c r="I131" s="89">
        <v>700000</v>
      </c>
      <c r="J131" s="90">
        <f t="shared" si="3"/>
        <v>9846200.126000002</v>
      </c>
    </row>
    <row r="132" spans="2:10" s="3" customFormat="1" ht="25.2" customHeight="1" x14ac:dyDescent="0.3">
      <c r="B132" s="51" t="s">
        <v>439</v>
      </c>
      <c r="C132" s="20" t="s">
        <v>164</v>
      </c>
      <c r="D132" s="4" t="s">
        <v>53</v>
      </c>
      <c r="E132" s="19">
        <v>17610000.100000001</v>
      </c>
      <c r="F132" s="25">
        <v>0.39</v>
      </c>
      <c r="G132" s="19">
        <f t="shared" si="2"/>
        <v>10742100.061000001</v>
      </c>
      <c r="H132" s="87"/>
      <c r="I132" s="89"/>
      <c r="J132" s="90"/>
    </row>
    <row r="133" spans="2:10" s="3" customFormat="1" ht="25.2" customHeight="1" x14ac:dyDescent="0.3">
      <c r="B133" s="51" t="s">
        <v>439</v>
      </c>
      <c r="C133" s="20" t="s">
        <v>198</v>
      </c>
      <c r="D133" s="4" t="s">
        <v>372</v>
      </c>
      <c r="E133" s="19">
        <v>11409999.700000001</v>
      </c>
      <c r="F133" s="25">
        <v>0.32</v>
      </c>
      <c r="G133" s="19">
        <f t="shared" si="2"/>
        <v>7758799.7960000001</v>
      </c>
      <c r="H133" s="88" t="s">
        <v>446</v>
      </c>
      <c r="I133" s="89"/>
      <c r="J133" s="90"/>
    </row>
    <row r="134" spans="2:10" s="3" customFormat="1" ht="25.2" customHeight="1" x14ac:dyDescent="0.3">
      <c r="B134" s="51" t="s">
        <v>439</v>
      </c>
      <c r="C134" s="20" t="s">
        <v>174</v>
      </c>
      <c r="D134" s="4" t="s">
        <v>361</v>
      </c>
      <c r="E134" s="19">
        <v>12534500.000000002</v>
      </c>
      <c r="F134" s="25">
        <v>0.47</v>
      </c>
      <c r="G134" s="19">
        <f t="shared" ref="G134:G197" si="4">E134*(1-F134)</f>
        <v>6643285.0000000009</v>
      </c>
      <c r="H134" s="86"/>
      <c r="I134" s="89"/>
      <c r="J134" s="90"/>
    </row>
    <row r="135" spans="2:10" s="3" customFormat="1" ht="25.2" customHeight="1" x14ac:dyDescent="0.3">
      <c r="B135" s="51" t="s">
        <v>439</v>
      </c>
      <c r="C135" s="20" t="s">
        <v>368</v>
      </c>
      <c r="D135" s="4" t="s">
        <v>53</v>
      </c>
      <c r="E135" s="19">
        <v>15190000.100000001</v>
      </c>
      <c r="F135" s="25">
        <v>0.35</v>
      </c>
      <c r="G135" s="19">
        <f t="shared" si="4"/>
        <v>9873500.0650000013</v>
      </c>
      <c r="H135" s="86"/>
      <c r="I135" s="89"/>
      <c r="J135" s="90"/>
    </row>
    <row r="136" spans="2:10" s="3" customFormat="1" ht="25.2" customHeight="1" x14ac:dyDescent="0.3">
      <c r="B136" s="51" t="s">
        <v>439</v>
      </c>
      <c r="C136" s="20" t="s">
        <v>287</v>
      </c>
      <c r="D136" s="4" t="s">
        <v>324</v>
      </c>
      <c r="E136" s="19">
        <v>12650000.000000002</v>
      </c>
      <c r="F136" s="25">
        <v>0.34</v>
      </c>
      <c r="G136" s="19">
        <f t="shared" si="4"/>
        <v>8349000</v>
      </c>
      <c r="H136" s="86"/>
      <c r="I136" s="89"/>
      <c r="J136" s="90"/>
    </row>
    <row r="137" spans="2:10" s="3" customFormat="1" ht="25.2" customHeight="1" x14ac:dyDescent="0.3">
      <c r="B137" s="51" t="s">
        <v>439</v>
      </c>
      <c r="C137" s="20" t="s">
        <v>237</v>
      </c>
      <c r="D137" s="4" t="s">
        <v>376</v>
      </c>
      <c r="E137" s="19">
        <v>10639999.700000001</v>
      </c>
      <c r="F137" s="25">
        <v>0.28000000000000003</v>
      </c>
      <c r="G137" s="19">
        <f t="shared" si="4"/>
        <v>7660799.7840000009</v>
      </c>
      <c r="H137" s="87"/>
      <c r="I137" s="89"/>
      <c r="J137" s="90"/>
    </row>
    <row r="138" spans="2:10" s="3" customFormat="1" ht="25.2" customHeight="1" x14ac:dyDescent="0.3">
      <c r="B138" s="51" t="s">
        <v>439</v>
      </c>
      <c r="C138" s="20" t="s">
        <v>302</v>
      </c>
      <c r="D138" s="4" t="s">
        <v>295</v>
      </c>
      <c r="E138" s="19">
        <v>18990000</v>
      </c>
      <c r="F138" s="25">
        <v>0.28000000000000003</v>
      </c>
      <c r="G138" s="19">
        <f t="shared" si="4"/>
        <v>13672800</v>
      </c>
      <c r="H138" s="88" t="s">
        <v>444</v>
      </c>
      <c r="I138" s="89">
        <v>700000</v>
      </c>
      <c r="J138" s="90">
        <f t="shared" ref="J138:J155" si="5">G138-I138</f>
        <v>12972800</v>
      </c>
    </row>
    <row r="139" spans="2:10" s="3" customFormat="1" ht="25.2" customHeight="1" x14ac:dyDescent="0.3">
      <c r="B139" s="51" t="s">
        <v>439</v>
      </c>
      <c r="C139" s="20" t="s">
        <v>308</v>
      </c>
      <c r="D139" s="4" t="s">
        <v>295</v>
      </c>
      <c r="E139" s="19">
        <v>25090000.100000001</v>
      </c>
      <c r="F139" s="25">
        <v>0.4</v>
      </c>
      <c r="G139" s="19">
        <f t="shared" si="4"/>
        <v>15054000.060000001</v>
      </c>
      <c r="H139" s="86"/>
      <c r="I139" s="89">
        <v>2000000</v>
      </c>
      <c r="J139" s="90">
        <f t="shared" si="5"/>
        <v>13054000.060000001</v>
      </c>
    </row>
    <row r="140" spans="2:10" s="3" customFormat="1" ht="25.2" customHeight="1" x14ac:dyDescent="0.3">
      <c r="B140" s="51" t="s">
        <v>439</v>
      </c>
      <c r="C140" s="20" t="s">
        <v>232</v>
      </c>
      <c r="D140" s="4" t="s">
        <v>374</v>
      </c>
      <c r="E140" s="19">
        <v>22800000.300000001</v>
      </c>
      <c r="F140" s="25">
        <v>0.35</v>
      </c>
      <c r="G140" s="19">
        <f t="shared" si="4"/>
        <v>14820000.195</v>
      </c>
      <c r="H140" s="87"/>
      <c r="I140" s="89">
        <v>700000</v>
      </c>
      <c r="J140" s="90">
        <f t="shared" si="5"/>
        <v>14120000.195</v>
      </c>
    </row>
    <row r="141" spans="2:10" s="3" customFormat="1" ht="25.2" customHeight="1" x14ac:dyDescent="0.3">
      <c r="B141" s="51" t="s">
        <v>439</v>
      </c>
      <c r="C141" s="20" t="s">
        <v>210</v>
      </c>
      <c r="D141" s="4" t="s">
        <v>55</v>
      </c>
      <c r="E141" s="19">
        <v>12990000.100000001</v>
      </c>
      <c r="F141" s="25">
        <v>0.35</v>
      </c>
      <c r="G141" s="19">
        <f t="shared" si="4"/>
        <v>8443500.0650000013</v>
      </c>
      <c r="H141" s="88" t="s">
        <v>446</v>
      </c>
      <c r="I141" s="89"/>
      <c r="J141" s="90"/>
    </row>
    <row r="142" spans="2:10" s="3" customFormat="1" ht="25.2" customHeight="1" x14ac:dyDescent="0.3">
      <c r="B142" s="51" t="s">
        <v>439</v>
      </c>
      <c r="C142" s="20" t="s">
        <v>312</v>
      </c>
      <c r="D142" s="4" t="s">
        <v>55</v>
      </c>
      <c r="E142" s="19">
        <v>14790000.500000002</v>
      </c>
      <c r="F142" s="25">
        <v>0.33</v>
      </c>
      <c r="G142" s="19">
        <f t="shared" si="4"/>
        <v>9909300.3350000009</v>
      </c>
      <c r="H142" s="86"/>
      <c r="I142" s="89">
        <v>500000</v>
      </c>
      <c r="J142" s="90">
        <f t="shared" si="5"/>
        <v>9409300.3350000009</v>
      </c>
    </row>
    <row r="143" spans="2:10" s="3" customFormat="1" ht="25.2" customHeight="1" x14ac:dyDescent="0.3">
      <c r="B143" s="51" t="s">
        <v>439</v>
      </c>
      <c r="C143" s="20" t="s">
        <v>241</v>
      </c>
      <c r="D143" s="4" t="s">
        <v>332</v>
      </c>
      <c r="E143" s="19">
        <v>11490000.5</v>
      </c>
      <c r="F143" s="25">
        <v>0.32</v>
      </c>
      <c r="G143" s="19">
        <f t="shared" si="4"/>
        <v>7813200.3399999989</v>
      </c>
      <c r="H143" s="86"/>
      <c r="I143" s="89"/>
      <c r="J143" s="90"/>
    </row>
    <row r="144" spans="2:10" s="3" customFormat="1" ht="25.2" customHeight="1" x14ac:dyDescent="0.3">
      <c r="B144" s="51" t="s">
        <v>439</v>
      </c>
      <c r="C144" s="20" t="s">
        <v>235</v>
      </c>
      <c r="D144" s="4" t="s">
        <v>53</v>
      </c>
      <c r="E144" s="19">
        <v>15990000.4</v>
      </c>
      <c r="F144" s="25">
        <v>0.4</v>
      </c>
      <c r="G144" s="19">
        <f t="shared" si="4"/>
        <v>9594000.2400000002</v>
      </c>
      <c r="H144" s="86"/>
      <c r="I144" s="89"/>
      <c r="J144" s="90"/>
    </row>
    <row r="145" spans="2:10" s="3" customFormat="1" ht="25.2" customHeight="1" x14ac:dyDescent="0.3">
      <c r="B145" s="51" t="s">
        <v>439</v>
      </c>
      <c r="C145" s="20" t="s">
        <v>369</v>
      </c>
      <c r="D145" s="4" t="s">
        <v>370</v>
      </c>
      <c r="E145" s="19">
        <v>13189000.000000002</v>
      </c>
      <c r="F145" s="25">
        <v>0.36</v>
      </c>
      <c r="G145" s="19">
        <f t="shared" si="4"/>
        <v>8440960.0000000019</v>
      </c>
      <c r="H145" s="86"/>
      <c r="I145" s="89"/>
      <c r="J145" s="90"/>
    </row>
    <row r="146" spans="2:10" s="3" customFormat="1" ht="25.2" customHeight="1" x14ac:dyDescent="0.3">
      <c r="B146" s="51" t="s">
        <v>439</v>
      </c>
      <c r="C146" s="20" t="s">
        <v>238</v>
      </c>
      <c r="D146" s="4" t="s">
        <v>370</v>
      </c>
      <c r="E146" s="19">
        <v>14014000.000000002</v>
      </c>
      <c r="F146" s="25">
        <v>0.34</v>
      </c>
      <c r="G146" s="19">
        <f t="shared" si="4"/>
        <v>9249240</v>
      </c>
      <c r="H146" s="86"/>
      <c r="I146" s="89"/>
      <c r="J146" s="90"/>
    </row>
    <row r="147" spans="2:10" s="3" customFormat="1" ht="25.2" customHeight="1" x14ac:dyDescent="0.3">
      <c r="B147" s="51" t="s">
        <v>439</v>
      </c>
      <c r="C147" s="20" t="s">
        <v>283</v>
      </c>
      <c r="D147" s="4" t="s">
        <v>55</v>
      </c>
      <c r="E147" s="19">
        <v>14389999.800000001</v>
      </c>
      <c r="F147" s="25">
        <v>0.32</v>
      </c>
      <c r="G147" s="19">
        <f t="shared" si="4"/>
        <v>9785199.8640000001</v>
      </c>
      <c r="H147" s="87"/>
      <c r="I147" s="89"/>
      <c r="J147" s="90"/>
    </row>
    <row r="148" spans="2:10" s="3" customFormat="1" ht="25.2" customHeight="1" x14ac:dyDescent="0.3">
      <c r="B148" s="51" t="s">
        <v>439</v>
      </c>
      <c r="C148" s="20" t="s">
        <v>286</v>
      </c>
      <c r="D148" s="4" t="s">
        <v>295</v>
      </c>
      <c r="E148" s="19">
        <v>26589999.700000003</v>
      </c>
      <c r="F148" s="25">
        <v>0.42</v>
      </c>
      <c r="G148" s="19">
        <f t="shared" si="4"/>
        <v>15422199.826000003</v>
      </c>
      <c r="H148" s="88" t="s">
        <v>444</v>
      </c>
      <c r="I148" s="89">
        <v>700000</v>
      </c>
      <c r="J148" s="90">
        <f t="shared" si="5"/>
        <v>14722199.826000003</v>
      </c>
    </row>
    <row r="149" spans="2:10" s="3" customFormat="1" ht="25.2" customHeight="1" x14ac:dyDescent="0.3">
      <c r="B149" s="51" t="s">
        <v>439</v>
      </c>
      <c r="C149" s="20" t="s">
        <v>233</v>
      </c>
      <c r="D149" s="4" t="s">
        <v>375</v>
      </c>
      <c r="E149" s="19">
        <v>27090000.300000001</v>
      </c>
      <c r="F149" s="25">
        <v>0.38</v>
      </c>
      <c r="G149" s="19">
        <f t="shared" si="4"/>
        <v>16795800.186000001</v>
      </c>
      <c r="H149" s="87"/>
      <c r="I149" s="89">
        <v>700000</v>
      </c>
      <c r="J149" s="90">
        <f t="shared" si="5"/>
        <v>16095800.186000001</v>
      </c>
    </row>
    <row r="150" spans="2:10" s="3" customFormat="1" ht="25.2" customHeight="1" x14ac:dyDescent="0.3">
      <c r="B150" s="51" t="s">
        <v>439</v>
      </c>
      <c r="C150" s="20" t="s">
        <v>299</v>
      </c>
      <c r="D150" s="4" t="s">
        <v>300</v>
      </c>
      <c r="E150" s="19">
        <v>42989999.800000004</v>
      </c>
      <c r="F150" s="25">
        <v>0.4</v>
      </c>
      <c r="G150" s="19">
        <f t="shared" si="4"/>
        <v>25793999.880000003</v>
      </c>
      <c r="H150" s="91" t="s">
        <v>442</v>
      </c>
      <c r="I150" s="89">
        <v>1000000</v>
      </c>
      <c r="J150" s="90">
        <f t="shared" si="5"/>
        <v>24793999.880000003</v>
      </c>
    </row>
    <row r="151" spans="2:10" s="3" customFormat="1" ht="25.2" customHeight="1" x14ac:dyDescent="0.3">
      <c r="B151" s="51" t="s">
        <v>439</v>
      </c>
      <c r="C151" s="20" t="s">
        <v>239</v>
      </c>
      <c r="D151" s="4" t="s">
        <v>55</v>
      </c>
      <c r="E151" s="19">
        <v>14090000.100000001</v>
      </c>
      <c r="F151" s="25">
        <v>0.37</v>
      </c>
      <c r="G151" s="19">
        <f t="shared" si="4"/>
        <v>8876700.063000001</v>
      </c>
      <c r="H151" s="88" t="s">
        <v>446</v>
      </c>
      <c r="I151" s="89"/>
      <c r="J151" s="90"/>
    </row>
    <row r="152" spans="2:10" s="3" customFormat="1" ht="25.2" customHeight="1" x14ac:dyDescent="0.3">
      <c r="B152" s="51" t="s">
        <v>439</v>
      </c>
      <c r="C152" s="20" t="s">
        <v>231</v>
      </c>
      <c r="D152" s="4" t="s">
        <v>373</v>
      </c>
      <c r="E152" s="19">
        <v>9964900</v>
      </c>
      <c r="F152" s="25">
        <v>0.36</v>
      </c>
      <c r="G152" s="19">
        <f t="shared" si="4"/>
        <v>6377536</v>
      </c>
      <c r="H152" s="86"/>
      <c r="I152" s="89"/>
      <c r="J152" s="90"/>
    </row>
    <row r="153" spans="2:10" s="3" customFormat="1" ht="25.2" customHeight="1" x14ac:dyDescent="0.3">
      <c r="B153" s="51" t="s">
        <v>439</v>
      </c>
      <c r="C153" s="20" t="s">
        <v>306</v>
      </c>
      <c r="D153" s="4" t="s">
        <v>307</v>
      </c>
      <c r="E153" s="19">
        <v>14474900.000000002</v>
      </c>
      <c r="F153" s="25">
        <v>0.47</v>
      </c>
      <c r="G153" s="19">
        <f t="shared" si="4"/>
        <v>7671697.0000000009</v>
      </c>
      <c r="H153" s="86"/>
      <c r="I153" s="89">
        <v>500000</v>
      </c>
      <c r="J153" s="90">
        <f t="shared" si="5"/>
        <v>7171697.0000000009</v>
      </c>
    </row>
    <row r="154" spans="2:10" s="3" customFormat="1" ht="25.2" customHeight="1" x14ac:dyDescent="0.3">
      <c r="B154" s="51" t="s">
        <v>439</v>
      </c>
      <c r="C154" s="20" t="s">
        <v>281</v>
      </c>
      <c r="D154" s="4" t="s">
        <v>195</v>
      </c>
      <c r="E154" s="19">
        <v>16124900.000000002</v>
      </c>
      <c r="F154" s="25">
        <v>0.46</v>
      </c>
      <c r="G154" s="19">
        <f t="shared" si="4"/>
        <v>8707446.0000000019</v>
      </c>
      <c r="H154" s="86"/>
      <c r="I154" s="89">
        <v>1000000</v>
      </c>
      <c r="J154" s="90">
        <f t="shared" si="5"/>
        <v>7707446.0000000019</v>
      </c>
    </row>
    <row r="155" spans="2:10" s="3" customFormat="1" ht="25.2" customHeight="1" x14ac:dyDescent="0.3">
      <c r="B155" s="51" t="s">
        <v>439</v>
      </c>
      <c r="C155" s="20" t="s">
        <v>230</v>
      </c>
      <c r="D155" s="4" t="s">
        <v>362</v>
      </c>
      <c r="E155" s="19">
        <v>15519900.000000002</v>
      </c>
      <c r="F155" s="25">
        <v>0.48</v>
      </c>
      <c r="G155" s="19">
        <f t="shared" si="4"/>
        <v>8070348.0000000009</v>
      </c>
      <c r="H155" s="86"/>
      <c r="I155" s="89">
        <v>700000</v>
      </c>
      <c r="J155" s="90">
        <f t="shared" si="5"/>
        <v>7370348.0000000009</v>
      </c>
    </row>
    <row r="156" spans="2:10" s="3" customFormat="1" ht="25.2" customHeight="1" x14ac:dyDescent="0.3">
      <c r="B156" s="51" t="s">
        <v>439</v>
      </c>
      <c r="C156" s="20" t="s">
        <v>364</v>
      </c>
      <c r="D156" s="4" t="s">
        <v>365</v>
      </c>
      <c r="E156" s="19">
        <v>9579900</v>
      </c>
      <c r="F156" s="25">
        <v>0.35</v>
      </c>
      <c r="G156" s="19">
        <f t="shared" si="4"/>
        <v>6226935</v>
      </c>
      <c r="H156" s="86"/>
      <c r="I156" s="89"/>
      <c r="J156" s="90"/>
    </row>
    <row r="157" spans="2:10" s="3" customFormat="1" ht="25.2" customHeight="1" x14ac:dyDescent="0.3">
      <c r="B157" s="51" t="s">
        <v>439</v>
      </c>
      <c r="C157" s="20" t="s">
        <v>188</v>
      </c>
      <c r="D157" s="4" t="s">
        <v>363</v>
      </c>
      <c r="E157" s="19">
        <v>15989600.000000002</v>
      </c>
      <c r="F157" s="25">
        <v>0.4</v>
      </c>
      <c r="G157" s="19">
        <f t="shared" si="4"/>
        <v>9593760</v>
      </c>
      <c r="H157" s="87"/>
      <c r="I157" s="89"/>
      <c r="J157" s="90"/>
    </row>
    <row r="158" spans="2:10" s="3" customFormat="1" ht="25.2" customHeight="1" x14ac:dyDescent="0.3">
      <c r="B158" s="51" t="s">
        <v>439</v>
      </c>
      <c r="C158" s="20" t="s">
        <v>322</v>
      </c>
      <c r="D158" s="4" t="s">
        <v>323</v>
      </c>
      <c r="E158" s="19">
        <v>22899800</v>
      </c>
      <c r="F158" s="25">
        <v>0.37</v>
      </c>
      <c r="G158" s="19">
        <f t="shared" si="4"/>
        <v>14426874</v>
      </c>
      <c r="H158" s="91" t="s">
        <v>444</v>
      </c>
      <c r="I158" s="89"/>
      <c r="J158" s="90"/>
    </row>
    <row r="159" spans="2:10" s="3" customFormat="1" ht="25.2" customHeight="1" x14ac:dyDescent="0.3">
      <c r="B159" s="51" t="s">
        <v>439</v>
      </c>
      <c r="C159" s="20" t="s">
        <v>236</v>
      </c>
      <c r="D159" s="4" t="s">
        <v>321</v>
      </c>
      <c r="E159" s="19">
        <v>25090000.100000001</v>
      </c>
      <c r="F159" s="25">
        <v>0.43</v>
      </c>
      <c r="G159" s="19">
        <f t="shared" si="4"/>
        <v>14301300.057000002</v>
      </c>
      <c r="H159" s="91" t="s">
        <v>444</v>
      </c>
      <c r="I159" s="89"/>
      <c r="J159" s="90"/>
    </row>
    <row r="160" spans="2:10" s="3" customFormat="1" ht="25.2" customHeight="1" thickBot="1" x14ac:dyDescent="0.35">
      <c r="B160" s="51" t="s">
        <v>439</v>
      </c>
      <c r="C160" s="20" t="s">
        <v>288</v>
      </c>
      <c r="D160" s="4" t="s">
        <v>366</v>
      </c>
      <c r="E160" s="19">
        <v>33990000</v>
      </c>
      <c r="F160" s="25">
        <v>0.37</v>
      </c>
      <c r="G160" s="19">
        <f t="shared" si="4"/>
        <v>21413700</v>
      </c>
      <c r="H160" s="91" t="s">
        <v>442</v>
      </c>
      <c r="I160" s="89"/>
      <c r="J160" s="90"/>
    </row>
    <row r="161" spans="2:10" s="3" customFormat="1" ht="25.2" customHeight="1" x14ac:dyDescent="0.3">
      <c r="B161" s="58" t="s">
        <v>435</v>
      </c>
      <c r="C161" s="59" t="s">
        <v>203</v>
      </c>
      <c r="D161" s="59" t="s">
        <v>379</v>
      </c>
      <c r="E161" s="60">
        <v>12989900.000000002</v>
      </c>
      <c r="F161" s="61">
        <v>0.54</v>
      </c>
      <c r="G161" s="60">
        <f t="shared" si="4"/>
        <v>5975354</v>
      </c>
      <c r="H161" s="93" t="s">
        <v>446</v>
      </c>
      <c r="I161" s="94"/>
      <c r="J161" s="95"/>
    </row>
    <row r="162" spans="2:10" s="3" customFormat="1" ht="25.2" customHeight="1" x14ac:dyDescent="0.3">
      <c r="B162" s="52" t="s">
        <v>435</v>
      </c>
      <c r="C162" s="53" t="s">
        <v>185</v>
      </c>
      <c r="D162" s="54" t="s">
        <v>52</v>
      </c>
      <c r="E162" s="55">
        <v>2290200</v>
      </c>
      <c r="F162" s="56">
        <v>0.38</v>
      </c>
      <c r="G162" s="55">
        <f t="shared" si="4"/>
        <v>1419924</v>
      </c>
      <c r="H162" s="91"/>
      <c r="I162" s="84"/>
      <c r="J162" s="85"/>
    </row>
    <row r="163" spans="2:10" s="3" customFormat="1" ht="25.2" customHeight="1" x14ac:dyDescent="0.3">
      <c r="B163" s="52" t="s">
        <v>435</v>
      </c>
      <c r="C163" s="53" t="s">
        <v>314</v>
      </c>
      <c r="D163" s="54" t="s">
        <v>315</v>
      </c>
      <c r="E163" s="55">
        <v>19990000</v>
      </c>
      <c r="F163" s="56">
        <v>0.32</v>
      </c>
      <c r="G163" s="55">
        <f t="shared" si="4"/>
        <v>13593199.999999998</v>
      </c>
      <c r="H163" s="91" t="s">
        <v>444</v>
      </c>
      <c r="I163" s="84"/>
      <c r="J163" s="85"/>
    </row>
    <row r="164" spans="2:10" s="3" customFormat="1" ht="25.2" customHeight="1" x14ac:dyDescent="0.3">
      <c r="B164" s="51" t="s">
        <v>435</v>
      </c>
      <c r="C164" s="20" t="s">
        <v>160</v>
      </c>
      <c r="D164" s="4" t="s">
        <v>380</v>
      </c>
      <c r="E164" s="19">
        <v>7990400.0000000009</v>
      </c>
      <c r="F164" s="25">
        <v>0.42</v>
      </c>
      <c r="G164" s="19">
        <f t="shared" si="4"/>
        <v>4634432.0000000009</v>
      </c>
      <c r="H164" s="91"/>
      <c r="I164" s="89"/>
      <c r="J164" s="90"/>
    </row>
    <row r="165" spans="2:10" s="3" customFormat="1" ht="25.2" customHeight="1" x14ac:dyDescent="0.3">
      <c r="B165" s="51" t="s">
        <v>435</v>
      </c>
      <c r="C165" s="20" t="s">
        <v>175</v>
      </c>
      <c r="D165" s="4" t="s">
        <v>177</v>
      </c>
      <c r="E165" s="19">
        <v>2290200</v>
      </c>
      <c r="F165" s="25">
        <v>0.36</v>
      </c>
      <c r="G165" s="19">
        <f t="shared" si="4"/>
        <v>1465728</v>
      </c>
      <c r="H165" s="91"/>
      <c r="I165" s="89"/>
      <c r="J165" s="90"/>
    </row>
    <row r="166" spans="2:10" s="3" customFormat="1" ht="25.2" customHeight="1" thickBot="1" x14ac:dyDescent="0.35">
      <c r="B166" s="62" t="s">
        <v>435</v>
      </c>
      <c r="C166" s="38" t="s">
        <v>440</v>
      </c>
      <c r="D166" s="39" t="s">
        <v>52</v>
      </c>
      <c r="E166" s="63">
        <v>1989900.0000000002</v>
      </c>
      <c r="F166" s="64">
        <v>0.38</v>
      </c>
      <c r="G166" s="63">
        <f t="shared" si="4"/>
        <v>1233738.0000000002</v>
      </c>
      <c r="H166" s="96"/>
      <c r="I166" s="97"/>
      <c r="J166" s="98"/>
    </row>
    <row r="167" spans="2:10" s="3" customFormat="1" ht="25.2" customHeight="1" x14ac:dyDescent="0.3">
      <c r="B167" s="52" t="s">
        <v>436</v>
      </c>
      <c r="C167" s="53" t="s">
        <v>381</v>
      </c>
      <c r="D167" s="54" t="s">
        <v>382</v>
      </c>
      <c r="E167" s="55">
        <v>4791000</v>
      </c>
      <c r="F167" s="56">
        <v>0.42</v>
      </c>
      <c r="G167" s="55">
        <f t="shared" si="4"/>
        <v>2778780.0000000005</v>
      </c>
      <c r="H167" s="91"/>
      <c r="I167" s="84"/>
      <c r="J167" s="85"/>
    </row>
    <row r="168" spans="2:10" s="3" customFormat="1" ht="25.2" customHeight="1" x14ac:dyDescent="0.3">
      <c r="B168" s="52" t="s">
        <v>436</v>
      </c>
      <c r="C168" s="53" t="s">
        <v>167</v>
      </c>
      <c r="D168" s="54" t="s">
        <v>162</v>
      </c>
      <c r="E168" s="55">
        <v>2989800.0000000005</v>
      </c>
      <c r="F168" s="56">
        <v>0.38</v>
      </c>
      <c r="G168" s="55">
        <f t="shared" si="4"/>
        <v>1853676.0000000002</v>
      </c>
      <c r="H168" s="91"/>
      <c r="I168" s="84"/>
      <c r="J168" s="85"/>
    </row>
    <row r="169" spans="2:10" s="3" customFormat="1" ht="25.2" customHeight="1" x14ac:dyDescent="0.3">
      <c r="B169" s="67" t="s">
        <v>436</v>
      </c>
      <c r="C169" s="54" t="s">
        <v>243</v>
      </c>
      <c r="D169" s="54" t="s">
        <v>258</v>
      </c>
      <c r="E169" s="55">
        <v>3989700.0000000005</v>
      </c>
      <c r="F169" s="56">
        <v>0.38</v>
      </c>
      <c r="G169" s="55">
        <f t="shared" si="4"/>
        <v>2473614.0000000005</v>
      </c>
      <c r="H169" s="103"/>
      <c r="I169" s="84"/>
      <c r="J169" s="85"/>
    </row>
    <row r="170" spans="2:10" s="3" customFormat="1" ht="25.2" customHeight="1" x14ac:dyDescent="0.3">
      <c r="B170" s="57" t="s">
        <v>436</v>
      </c>
      <c r="C170" s="4" t="s">
        <v>242</v>
      </c>
      <c r="D170" s="4" t="s">
        <v>298</v>
      </c>
      <c r="E170" s="19">
        <v>12990000</v>
      </c>
      <c r="F170" s="25">
        <v>0.4</v>
      </c>
      <c r="G170" s="19">
        <f t="shared" si="4"/>
        <v>7794000</v>
      </c>
      <c r="H170" s="103" t="s">
        <v>446</v>
      </c>
      <c r="I170" s="89"/>
      <c r="J170" s="90"/>
    </row>
    <row r="171" spans="2:10" s="3" customFormat="1" ht="25.2" customHeight="1" thickBot="1" x14ac:dyDescent="0.35">
      <c r="B171" s="51" t="s">
        <v>436</v>
      </c>
      <c r="C171" s="20" t="s">
        <v>186</v>
      </c>
      <c r="D171" s="4" t="s">
        <v>162</v>
      </c>
      <c r="E171" s="19">
        <v>3250500.0000000005</v>
      </c>
      <c r="F171" s="25">
        <v>0.34</v>
      </c>
      <c r="G171" s="19">
        <f t="shared" si="4"/>
        <v>2145330</v>
      </c>
      <c r="H171" s="91"/>
      <c r="I171" s="89"/>
      <c r="J171" s="90"/>
    </row>
    <row r="172" spans="2:10" s="3" customFormat="1" ht="34.799999999999997" x14ac:dyDescent="0.3">
      <c r="B172" s="58" t="s">
        <v>383</v>
      </c>
      <c r="C172" s="59" t="s">
        <v>384</v>
      </c>
      <c r="D172" s="59" t="s">
        <v>385</v>
      </c>
      <c r="E172" s="60">
        <v>10190400</v>
      </c>
      <c r="F172" s="61">
        <v>0.45</v>
      </c>
      <c r="G172" s="60">
        <f t="shared" si="4"/>
        <v>5604720</v>
      </c>
      <c r="H172" s="93" t="s">
        <v>455</v>
      </c>
      <c r="I172" s="94"/>
      <c r="J172" s="95"/>
    </row>
    <row r="173" spans="2:10" s="3" customFormat="1" ht="25.2" customHeight="1" x14ac:dyDescent="0.3">
      <c r="B173" s="52" t="s">
        <v>383</v>
      </c>
      <c r="C173" s="53" t="s">
        <v>277</v>
      </c>
      <c r="D173" s="54" t="s">
        <v>296</v>
      </c>
      <c r="E173" s="55">
        <v>5289900</v>
      </c>
      <c r="F173" s="56">
        <v>0.35</v>
      </c>
      <c r="G173" s="55">
        <f t="shared" si="4"/>
        <v>3438435</v>
      </c>
      <c r="H173" s="88" t="s">
        <v>311</v>
      </c>
      <c r="I173" s="84"/>
      <c r="J173" s="85"/>
    </row>
    <row r="174" spans="2:10" s="3" customFormat="1" ht="25.2" customHeight="1" x14ac:dyDescent="0.3">
      <c r="B174" s="52" t="s">
        <v>383</v>
      </c>
      <c r="C174" s="53" t="s">
        <v>454</v>
      </c>
      <c r="D174" s="54" t="s">
        <v>297</v>
      </c>
      <c r="E174" s="55">
        <v>6890400.0000000009</v>
      </c>
      <c r="F174" s="56">
        <v>0.4</v>
      </c>
      <c r="G174" s="55">
        <f t="shared" si="4"/>
        <v>4134240.0000000005</v>
      </c>
      <c r="H174" s="87"/>
      <c r="I174" s="84"/>
      <c r="J174" s="85"/>
    </row>
    <row r="175" spans="2:10" s="3" customFormat="1" ht="27.6" x14ac:dyDescent="0.3">
      <c r="B175" s="51" t="s">
        <v>383</v>
      </c>
      <c r="C175" s="20" t="s">
        <v>386</v>
      </c>
      <c r="D175" s="104" t="s">
        <v>463</v>
      </c>
      <c r="E175" s="19">
        <v>1490500.0000000002</v>
      </c>
      <c r="F175" s="25">
        <v>0.51400000000000001</v>
      </c>
      <c r="G175" s="19">
        <f t="shared" si="4"/>
        <v>724383.00000000012</v>
      </c>
      <c r="H175" s="91"/>
      <c r="I175" s="89"/>
      <c r="J175" s="90"/>
    </row>
    <row r="176" spans="2:10" s="3" customFormat="1" ht="25.2" customHeight="1" thickBot="1" x14ac:dyDescent="0.35">
      <c r="B176" s="62" t="s">
        <v>383</v>
      </c>
      <c r="C176" s="38" t="s">
        <v>387</v>
      </c>
      <c r="D176" s="39" t="s">
        <v>388</v>
      </c>
      <c r="E176" s="63">
        <v>1989900.0000000002</v>
      </c>
      <c r="F176" s="64">
        <v>0.5</v>
      </c>
      <c r="G176" s="63">
        <f t="shared" si="4"/>
        <v>994950.00000000012</v>
      </c>
      <c r="H176" s="96"/>
      <c r="I176" s="97"/>
      <c r="J176" s="98"/>
    </row>
    <row r="177" spans="2:10" s="3" customFormat="1" ht="25.2" customHeight="1" x14ac:dyDescent="0.3">
      <c r="B177" s="58" t="s">
        <v>389</v>
      </c>
      <c r="C177" s="59" t="s">
        <v>83</v>
      </c>
      <c r="D177" s="59" t="s">
        <v>393</v>
      </c>
      <c r="E177" s="60">
        <v>13590000.050000001</v>
      </c>
      <c r="F177" s="61">
        <v>0.4</v>
      </c>
      <c r="G177" s="60">
        <f t="shared" si="4"/>
        <v>8154000.0300000003</v>
      </c>
      <c r="H177" s="93"/>
      <c r="I177" s="94"/>
      <c r="J177" s="95"/>
    </row>
    <row r="178" spans="2:10" s="3" customFormat="1" ht="25.2" customHeight="1" x14ac:dyDescent="0.3">
      <c r="B178" s="52" t="s">
        <v>389</v>
      </c>
      <c r="C178" s="53" t="s">
        <v>42</v>
      </c>
      <c r="D178" s="54" t="s">
        <v>390</v>
      </c>
      <c r="E178" s="55">
        <v>13690000.5</v>
      </c>
      <c r="F178" s="56">
        <v>0.4</v>
      </c>
      <c r="G178" s="55">
        <f t="shared" si="4"/>
        <v>8214000.2999999998</v>
      </c>
      <c r="H178" s="91"/>
      <c r="I178" s="84"/>
      <c r="J178" s="85"/>
    </row>
    <row r="179" spans="2:10" s="3" customFormat="1" ht="25.2" customHeight="1" x14ac:dyDescent="0.3">
      <c r="B179" s="52" t="s">
        <v>389</v>
      </c>
      <c r="C179" s="53" t="s">
        <v>43</v>
      </c>
      <c r="D179" s="54" t="s">
        <v>392</v>
      </c>
      <c r="E179" s="55">
        <v>16290000.1</v>
      </c>
      <c r="F179" s="56">
        <v>0.4</v>
      </c>
      <c r="G179" s="55">
        <f t="shared" si="4"/>
        <v>9774000.0599999987</v>
      </c>
      <c r="H179" s="91"/>
      <c r="I179" s="84"/>
      <c r="J179" s="85"/>
    </row>
    <row r="180" spans="2:10" s="3" customFormat="1" ht="25.2" customHeight="1" x14ac:dyDescent="0.3">
      <c r="B180" s="52" t="s">
        <v>389</v>
      </c>
      <c r="C180" s="53" t="s">
        <v>84</v>
      </c>
      <c r="D180" s="54" t="s">
        <v>391</v>
      </c>
      <c r="E180" s="55">
        <v>11790000.42</v>
      </c>
      <c r="F180" s="56">
        <v>0.4</v>
      </c>
      <c r="G180" s="55">
        <f t="shared" si="4"/>
        <v>7074000.2519999994</v>
      </c>
      <c r="H180" s="91"/>
      <c r="I180" s="84"/>
      <c r="J180" s="85"/>
    </row>
    <row r="181" spans="2:10" s="3" customFormat="1" ht="25.2" customHeight="1" x14ac:dyDescent="0.3">
      <c r="B181" s="51" t="s">
        <v>389</v>
      </c>
      <c r="C181" s="20" t="s">
        <v>6</v>
      </c>
      <c r="D181" s="4" t="s">
        <v>49</v>
      </c>
      <c r="E181" s="19">
        <v>10190000</v>
      </c>
      <c r="F181" s="25">
        <v>0.33</v>
      </c>
      <c r="G181" s="19">
        <f t="shared" si="4"/>
        <v>6827299.9999999991</v>
      </c>
      <c r="H181" s="91"/>
      <c r="I181" s="89"/>
      <c r="J181" s="90"/>
    </row>
    <row r="182" spans="2:10" s="3" customFormat="1" ht="25.2" customHeight="1" x14ac:dyDescent="0.3">
      <c r="B182" s="51" t="s">
        <v>389</v>
      </c>
      <c r="C182" s="20" t="s">
        <v>50</v>
      </c>
      <c r="D182" s="4" t="s">
        <v>51</v>
      </c>
      <c r="E182" s="19">
        <v>11589999.52</v>
      </c>
      <c r="F182" s="25">
        <v>0.38</v>
      </c>
      <c r="G182" s="19">
        <f t="shared" si="4"/>
        <v>7185799.7023999998</v>
      </c>
      <c r="H182" s="91"/>
      <c r="I182" s="89"/>
      <c r="J182" s="90"/>
    </row>
    <row r="183" spans="2:10" s="3" customFormat="1" ht="25.2" customHeight="1" x14ac:dyDescent="0.3">
      <c r="B183" s="51" t="s">
        <v>389</v>
      </c>
      <c r="C183" s="20" t="s">
        <v>251</v>
      </c>
      <c r="D183" s="4" t="s">
        <v>325</v>
      </c>
      <c r="E183" s="19">
        <v>14487999.130000001</v>
      </c>
      <c r="F183" s="25">
        <v>0.35</v>
      </c>
      <c r="G183" s="19">
        <f t="shared" si="4"/>
        <v>9417199.4345000014</v>
      </c>
      <c r="H183" s="91"/>
      <c r="I183" s="89"/>
      <c r="J183" s="90"/>
    </row>
    <row r="184" spans="2:10" s="3" customFormat="1" ht="25.2" customHeight="1" thickBot="1" x14ac:dyDescent="0.35">
      <c r="B184" s="62" t="s">
        <v>389</v>
      </c>
      <c r="C184" s="38" t="s">
        <v>252</v>
      </c>
      <c r="D184" s="38" t="s">
        <v>500</v>
      </c>
      <c r="E184" s="65">
        <v>29290000.52</v>
      </c>
      <c r="F184" s="66">
        <v>0.38</v>
      </c>
      <c r="G184" s="65">
        <f t="shared" si="4"/>
        <v>18159800.3224</v>
      </c>
      <c r="H184" s="100"/>
      <c r="I184" s="101"/>
      <c r="J184" s="102"/>
    </row>
    <row r="185" spans="2:10" s="3" customFormat="1" ht="25.2" customHeight="1" x14ac:dyDescent="0.3">
      <c r="B185" s="67" t="s">
        <v>394</v>
      </c>
      <c r="C185" s="54" t="s">
        <v>248</v>
      </c>
      <c r="D185" s="54" t="s">
        <v>405</v>
      </c>
      <c r="E185" s="55">
        <v>5289000</v>
      </c>
      <c r="F185" s="56">
        <v>0.3</v>
      </c>
      <c r="G185" s="55">
        <f t="shared" si="4"/>
        <v>3702299.9999999995</v>
      </c>
      <c r="H185" s="103"/>
      <c r="I185" s="84"/>
      <c r="J185" s="85"/>
    </row>
    <row r="186" spans="2:10" s="3" customFormat="1" ht="25.2" customHeight="1" x14ac:dyDescent="0.3">
      <c r="B186" s="52" t="s">
        <v>394</v>
      </c>
      <c r="C186" s="53" t="s">
        <v>396</v>
      </c>
      <c r="D186" s="54" t="s">
        <v>397</v>
      </c>
      <c r="E186" s="55">
        <v>9989000</v>
      </c>
      <c r="F186" s="56">
        <v>0.22</v>
      </c>
      <c r="G186" s="55">
        <f t="shared" si="4"/>
        <v>7791420</v>
      </c>
      <c r="H186" s="91"/>
      <c r="I186" s="84"/>
      <c r="J186" s="85"/>
    </row>
    <row r="187" spans="2:10" s="3" customFormat="1" ht="25.2" customHeight="1" x14ac:dyDescent="0.3">
      <c r="B187" s="52" t="s">
        <v>394</v>
      </c>
      <c r="C187" s="53" t="s">
        <v>212</v>
      </c>
      <c r="D187" s="54" t="s">
        <v>395</v>
      </c>
      <c r="E187" s="55">
        <v>6789000</v>
      </c>
      <c r="F187" s="56">
        <v>0.35</v>
      </c>
      <c r="G187" s="55">
        <f t="shared" si="4"/>
        <v>4412850</v>
      </c>
      <c r="H187" s="91"/>
      <c r="I187" s="84"/>
      <c r="J187" s="85"/>
    </row>
    <row r="188" spans="2:10" s="3" customFormat="1" ht="25.2" customHeight="1" x14ac:dyDescent="0.3">
      <c r="B188" s="51" t="s">
        <v>394</v>
      </c>
      <c r="C188" s="20" t="s">
        <v>245</v>
      </c>
      <c r="D188" s="4" t="s">
        <v>402</v>
      </c>
      <c r="E188" s="19">
        <v>4739000</v>
      </c>
      <c r="F188" s="25">
        <v>0.25</v>
      </c>
      <c r="G188" s="19">
        <f t="shared" si="4"/>
        <v>3554250</v>
      </c>
      <c r="H188" s="91"/>
      <c r="I188" s="89"/>
      <c r="J188" s="90"/>
    </row>
    <row r="189" spans="2:10" s="3" customFormat="1" ht="25.2" customHeight="1" x14ac:dyDescent="0.3">
      <c r="B189" s="51" t="s">
        <v>394</v>
      </c>
      <c r="C189" s="20" t="s">
        <v>244</v>
      </c>
      <c r="D189" s="4" t="s">
        <v>401</v>
      </c>
      <c r="E189" s="19">
        <v>4789000</v>
      </c>
      <c r="F189" s="25">
        <v>0.25</v>
      </c>
      <c r="G189" s="19">
        <f t="shared" si="4"/>
        <v>3591750</v>
      </c>
      <c r="H189" s="91"/>
      <c r="I189" s="89"/>
      <c r="J189" s="90"/>
    </row>
    <row r="190" spans="2:10" s="3" customFormat="1" ht="25.2" customHeight="1" x14ac:dyDescent="0.3">
      <c r="B190" s="51" t="s">
        <v>394</v>
      </c>
      <c r="C190" s="20" t="s">
        <v>399</v>
      </c>
      <c r="D190" s="4" t="s">
        <v>400</v>
      </c>
      <c r="E190" s="19">
        <v>5989000</v>
      </c>
      <c r="F190" s="25">
        <v>0.34</v>
      </c>
      <c r="G190" s="19">
        <f t="shared" si="4"/>
        <v>3952739.9999999995</v>
      </c>
      <c r="H190" s="91"/>
      <c r="I190" s="89"/>
      <c r="J190" s="90"/>
    </row>
    <row r="191" spans="2:10" s="3" customFormat="1" ht="25.2" customHeight="1" x14ac:dyDescent="0.3">
      <c r="B191" s="51" t="s">
        <v>394</v>
      </c>
      <c r="C191" s="20" t="s">
        <v>169</v>
      </c>
      <c r="D191" s="4" t="s">
        <v>409</v>
      </c>
      <c r="E191" s="19">
        <v>5289000</v>
      </c>
      <c r="F191" s="25">
        <v>0.25</v>
      </c>
      <c r="G191" s="19">
        <f t="shared" si="4"/>
        <v>3966750</v>
      </c>
      <c r="H191" s="91"/>
      <c r="I191" s="89"/>
      <c r="J191" s="90"/>
    </row>
    <row r="192" spans="2:10" s="3" customFormat="1" ht="25.2" customHeight="1" x14ac:dyDescent="0.3">
      <c r="B192" s="51" t="s">
        <v>394</v>
      </c>
      <c r="C192" s="20" t="s">
        <v>211</v>
      </c>
      <c r="D192" s="4" t="s">
        <v>398</v>
      </c>
      <c r="E192" s="19">
        <v>15529000</v>
      </c>
      <c r="F192" s="25">
        <v>0.43</v>
      </c>
      <c r="G192" s="19">
        <f t="shared" si="4"/>
        <v>8851530.0000000019</v>
      </c>
      <c r="H192" s="91"/>
      <c r="I192" s="89"/>
      <c r="J192" s="90"/>
    </row>
    <row r="193" spans="2:10" s="3" customFormat="1" ht="25.2" customHeight="1" x14ac:dyDescent="0.3">
      <c r="B193" s="51" t="s">
        <v>394</v>
      </c>
      <c r="C193" s="20" t="s">
        <v>419</v>
      </c>
      <c r="D193" s="4" t="s">
        <v>420</v>
      </c>
      <c r="E193" s="19">
        <v>7290000</v>
      </c>
      <c r="F193" s="25">
        <v>0.28000000000000003</v>
      </c>
      <c r="G193" s="19">
        <f t="shared" si="4"/>
        <v>5248800</v>
      </c>
      <c r="H193" s="91"/>
      <c r="I193" s="89"/>
      <c r="J193" s="90"/>
    </row>
    <row r="194" spans="2:10" s="3" customFormat="1" ht="25.2" customHeight="1" x14ac:dyDescent="0.3">
      <c r="B194" s="51" t="s">
        <v>394</v>
      </c>
      <c r="C194" s="20" t="s">
        <v>247</v>
      </c>
      <c r="D194" s="4" t="s">
        <v>404</v>
      </c>
      <c r="E194" s="19">
        <v>5189000</v>
      </c>
      <c r="F194" s="25">
        <v>0.3</v>
      </c>
      <c r="G194" s="19">
        <f t="shared" si="4"/>
        <v>3632300</v>
      </c>
      <c r="H194" s="91"/>
      <c r="I194" s="89"/>
      <c r="J194" s="90"/>
    </row>
    <row r="195" spans="2:10" s="3" customFormat="1" ht="25.2" customHeight="1" x14ac:dyDescent="0.3">
      <c r="B195" s="51" t="s">
        <v>394</v>
      </c>
      <c r="C195" s="20" t="s">
        <v>406</v>
      </c>
      <c r="D195" s="4" t="s">
        <v>407</v>
      </c>
      <c r="E195" s="19">
        <v>4589000</v>
      </c>
      <c r="F195" s="25">
        <v>0.29249999999999998</v>
      </c>
      <c r="G195" s="19">
        <f t="shared" si="4"/>
        <v>3246717.5</v>
      </c>
      <c r="H195" s="91"/>
      <c r="I195" s="89"/>
      <c r="J195" s="90"/>
    </row>
    <row r="196" spans="2:10" s="3" customFormat="1" ht="25.2" customHeight="1" x14ac:dyDescent="0.3">
      <c r="B196" s="51" t="s">
        <v>394</v>
      </c>
      <c r="C196" s="20" t="s">
        <v>168</v>
      </c>
      <c r="D196" s="4" t="s">
        <v>416</v>
      </c>
      <c r="E196" s="19">
        <v>5339000</v>
      </c>
      <c r="F196" s="25">
        <v>0.25</v>
      </c>
      <c r="G196" s="19">
        <f t="shared" si="4"/>
        <v>4004250</v>
      </c>
      <c r="H196" s="91"/>
      <c r="I196" s="89"/>
      <c r="J196" s="90"/>
    </row>
    <row r="197" spans="2:10" s="3" customFormat="1" ht="25.2" customHeight="1" x14ac:dyDescent="0.3">
      <c r="B197" s="51" t="s">
        <v>394</v>
      </c>
      <c r="C197" s="20" t="s">
        <v>196</v>
      </c>
      <c r="D197" s="4" t="s">
        <v>421</v>
      </c>
      <c r="E197" s="19">
        <v>8889000</v>
      </c>
      <c r="F197" s="25">
        <v>0.2</v>
      </c>
      <c r="G197" s="19">
        <f t="shared" si="4"/>
        <v>7111200</v>
      </c>
      <c r="H197" s="91"/>
      <c r="I197" s="89"/>
      <c r="J197" s="90"/>
    </row>
    <row r="198" spans="2:10" s="3" customFormat="1" ht="25.2" customHeight="1" x14ac:dyDescent="0.3">
      <c r="B198" s="51" t="s">
        <v>394</v>
      </c>
      <c r="C198" s="20" t="s">
        <v>246</v>
      </c>
      <c r="D198" s="4" t="s">
        <v>403</v>
      </c>
      <c r="E198" s="19">
        <v>4789000</v>
      </c>
      <c r="F198" s="25">
        <v>0.25</v>
      </c>
      <c r="G198" s="19">
        <f t="shared" ref="G198:G208" si="6">E198*(1-F198)</f>
        <v>3591750</v>
      </c>
      <c r="H198" s="91"/>
      <c r="I198" s="89"/>
      <c r="J198" s="90"/>
    </row>
    <row r="199" spans="2:10" s="3" customFormat="1" ht="25.2" customHeight="1" x14ac:dyDescent="0.3">
      <c r="B199" s="51" t="s">
        <v>394</v>
      </c>
      <c r="C199" s="20" t="s">
        <v>317</v>
      </c>
      <c r="D199" s="4" t="s">
        <v>408</v>
      </c>
      <c r="E199" s="19">
        <v>7339000</v>
      </c>
      <c r="F199" s="25">
        <v>0.28000000000000003</v>
      </c>
      <c r="G199" s="19">
        <f t="shared" si="6"/>
        <v>5284080</v>
      </c>
      <c r="H199" s="91"/>
      <c r="I199" s="89"/>
      <c r="J199" s="90"/>
    </row>
    <row r="200" spans="2:10" s="3" customFormat="1" ht="25.2" customHeight="1" x14ac:dyDescent="0.3">
      <c r="B200" s="51" t="s">
        <v>394</v>
      </c>
      <c r="C200" s="20" t="s">
        <v>412</v>
      </c>
      <c r="D200" s="4" t="s">
        <v>413</v>
      </c>
      <c r="E200" s="19">
        <v>5589000</v>
      </c>
      <c r="F200" s="25">
        <v>0.25</v>
      </c>
      <c r="G200" s="19">
        <f t="shared" si="6"/>
        <v>4191750</v>
      </c>
      <c r="H200" s="91"/>
      <c r="I200" s="89"/>
      <c r="J200" s="90"/>
    </row>
    <row r="201" spans="2:10" s="3" customFormat="1" ht="25.2" customHeight="1" x14ac:dyDescent="0.3">
      <c r="B201" s="51" t="s">
        <v>394</v>
      </c>
      <c r="C201" s="20" t="s">
        <v>214</v>
      </c>
      <c r="D201" s="4" t="s">
        <v>425</v>
      </c>
      <c r="E201" s="19">
        <v>46989000</v>
      </c>
      <c r="F201" s="25">
        <v>0.4</v>
      </c>
      <c r="G201" s="19">
        <f t="shared" si="6"/>
        <v>28193400</v>
      </c>
      <c r="H201" s="91"/>
      <c r="I201" s="89"/>
      <c r="J201" s="90"/>
    </row>
    <row r="202" spans="2:10" s="3" customFormat="1" ht="25.2" customHeight="1" x14ac:dyDescent="0.3">
      <c r="B202" s="51" t="s">
        <v>394</v>
      </c>
      <c r="C202" s="20" t="s">
        <v>426</v>
      </c>
      <c r="D202" s="4" t="s">
        <v>427</v>
      </c>
      <c r="E202" s="19">
        <v>54990000</v>
      </c>
      <c r="F202" s="25">
        <v>0.3</v>
      </c>
      <c r="G202" s="19">
        <f t="shared" si="6"/>
        <v>38493000</v>
      </c>
      <c r="H202" s="91"/>
      <c r="I202" s="89"/>
      <c r="J202" s="90"/>
    </row>
    <row r="203" spans="2:10" s="3" customFormat="1" ht="25.2" customHeight="1" x14ac:dyDescent="0.3">
      <c r="B203" s="51" t="s">
        <v>394</v>
      </c>
      <c r="C203" s="20" t="s">
        <v>250</v>
      </c>
      <c r="D203" s="4" t="s">
        <v>411</v>
      </c>
      <c r="E203" s="19">
        <v>5339000</v>
      </c>
      <c r="F203" s="25">
        <v>0.25</v>
      </c>
      <c r="G203" s="19">
        <f t="shared" si="6"/>
        <v>4004250</v>
      </c>
      <c r="H203" s="91"/>
      <c r="I203" s="89"/>
      <c r="J203" s="90"/>
    </row>
    <row r="204" spans="2:10" s="3" customFormat="1" ht="25.2" customHeight="1" x14ac:dyDescent="0.3">
      <c r="B204" s="51" t="s">
        <v>394</v>
      </c>
      <c r="C204" s="20" t="s">
        <v>423</v>
      </c>
      <c r="D204" s="4" t="s">
        <v>424</v>
      </c>
      <c r="E204" s="19">
        <v>8109000</v>
      </c>
      <c r="F204" s="25">
        <v>0.26190000000000002</v>
      </c>
      <c r="G204" s="19">
        <f t="shared" si="6"/>
        <v>5985252.8999999994</v>
      </c>
      <c r="H204" s="91"/>
      <c r="I204" s="89"/>
      <c r="J204" s="90"/>
    </row>
    <row r="205" spans="2:10" s="3" customFormat="1" ht="25.2" customHeight="1" x14ac:dyDescent="0.3">
      <c r="B205" s="51" t="s">
        <v>394</v>
      </c>
      <c r="C205" s="20" t="s">
        <v>249</v>
      </c>
      <c r="D205" s="4" t="s">
        <v>410</v>
      </c>
      <c r="E205" s="19">
        <v>5289000</v>
      </c>
      <c r="F205" s="25">
        <v>0.25</v>
      </c>
      <c r="G205" s="19">
        <f t="shared" si="6"/>
        <v>3966750</v>
      </c>
      <c r="H205" s="91"/>
      <c r="I205" s="89"/>
      <c r="J205" s="90"/>
    </row>
    <row r="206" spans="2:10" s="3" customFormat="1" ht="25.2" customHeight="1" x14ac:dyDescent="0.3">
      <c r="B206" s="51" t="s">
        <v>394</v>
      </c>
      <c r="C206" s="20" t="s">
        <v>414</v>
      </c>
      <c r="D206" s="4" t="s">
        <v>415</v>
      </c>
      <c r="E206" s="19">
        <v>5639000</v>
      </c>
      <c r="F206" s="25">
        <v>0.25</v>
      </c>
      <c r="G206" s="19">
        <f t="shared" si="6"/>
        <v>4229250</v>
      </c>
      <c r="H206" s="91"/>
      <c r="I206" s="89"/>
      <c r="J206" s="90"/>
    </row>
    <row r="207" spans="2:10" s="3" customFormat="1" ht="25.2" customHeight="1" x14ac:dyDescent="0.3">
      <c r="B207" s="51" t="s">
        <v>394</v>
      </c>
      <c r="C207" s="20" t="s">
        <v>417</v>
      </c>
      <c r="D207" s="4" t="s">
        <v>418</v>
      </c>
      <c r="E207" s="19">
        <v>5389000</v>
      </c>
      <c r="F207" s="25">
        <v>0.2</v>
      </c>
      <c r="G207" s="19">
        <f t="shared" si="6"/>
        <v>4311200</v>
      </c>
      <c r="H207" s="91"/>
      <c r="I207" s="89"/>
      <c r="J207" s="90"/>
    </row>
    <row r="208" spans="2:10" s="3" customFormat="1" ht="25.2" customHeight="1" thickBot="1" x14ac:dyDescent="0.35">
      <c r="B208" s="62" t="s">
        <v>394</v>
      </c>
      <c r="C208" s="38" t="s">
        <v>213</v>
      </c>
      <c r="D208" s="38" t="s">
        <v>422</v>
      </c>
      <c r="E208" s="65">
        <v>9292000</v>
      </c>
      <c r="F208" s="66">
        <v>0.4</v>
      </c>
      <c r="G208" s="65">
        <f t="shared" si="6"/>
        <v>5575200</v>
      </c>
      <c r="H208" s="100"/>
      <c r="I208" s="101"/>
      <c r="J208" s="102"/>
    </row>
    <row r="209" spans="3:6" x14ac:dyDescent="0.3">
      <c r="F209" s="48"/>
    </row>
    <row r="210" spans="3:6" ht="15.6" x14ac:dyDescent="0.3">
      <c r="C210" s="49" t="s">
        <v>447</v>
      </c>
      <c r="F210" s="48"/>
    </row>
    <row r="211" spans="3:6" ht="15.6" x14ac:dyDescent="0.3">
      <c r="C211" s="50" t="s">
        <v>428</v>
      </c>
    </row>
    <row r="212" spans="3:6" ht="15.6" x14ac:dyDescent="0.3">
      <c r="C212" s="49" t="s">
        <v>429</v>
      </c>
    </row>
    <row r="213" spans="3:6" ht="15.6" x14ac:dyDescent="0.3">
      <c r="C213" s="50" t="s">
        <v>430</v>
      </c>
    </row>
    <row r="214" spans="3:6" ht="15.6" x14ac:dyDescent="0.3">
      <c r="C214" s="49" t="s">
        <v>451</v>
      </c>
    </row>
    <row r="215" spans="3:6" ht="15.6" x14ac:dyDescent="0.3">
      <c r="C215" s="49" t="s">
        <v>450</v>
      </c>
    </row>
    <row r="216" spans="3:6" ht="15.6" x14ac:dyDescent="0.3">
      <c r="C216" s="49" t="s">
        <v>456</v>
      </c>
    </row>
    <row r="217" spans="3:6" ht="15.6" x14ac:dyDescent="0.3">
      <c r="C217" s="49" t="s">
        <v>449</v>
      </c>
    </row>
    <row r="218" spans="3:6" ht="15.6" x14ac:dyDescent="0.3">
      <c r="C218" s="49" t="s">
        <v>448</v>
      </c>
    </row>
    <row r="219" spans="3:6" ht="15.6" x14ac:dyDescent="0.3">
      <c r="C219" s="49" t="s">
        <v>431</v>
      </c>
    </row>
    <row r="220" spans="3:6" ht="15.6" x14ac:dyDescent="0.3">
      <c r="C220" s="49" t="s">
        <v>432</v>
      </c>
    </row>
    <row r="221" spans="3:6" ht="15.6" x14ac:dyDescent="0.3">
      <c r="C221" s="49" t="s">
        <v>433</v>
      </c>
    </row>
    <row r="222" spans="3:6" ht="15.6" x14ac:dyDescent="0.3">
      <c r="C222" s="49" t="s">
        <v>434</v>
      </c>
    </row>
  </sheetData>
  <mergeCells count="37">
    <mergeCell ref="H48:H51"/>
    <mergeCell ref="H5:H7"/>
    <mergeCell ref="H8:H17"/>
    <mergeCell ref="H21:H22"/>
    <mergeCell ref="H28:H29"/>
    <mergeCell ref="H34:H35"/>
    <mergeCell ref="B2:J2"/>
    <mergeCell ref="B1:J1"/>
    <mergeCell ref="B3:J3"/>
    <mergeCell ref="H173:H174"/>
    <mergeCell ref="H117:H118"/>
    <mergeCell ref="H84:H86"/>
    <mergeCell ref="H87:H89"/>
    <mergeCell ref="H90:H92"/>
    <mergeCell ref="H93:H96"/>
    <mergeCell ref="H97:H101"/>
    <mergeCell ref="H102:H103"/>
    <mergeCell ref="H104:H105"/>
    <mergeCell ref="H108:H112"/>
    <mergeCell ref="H113:H114"/>
    <mergeCell ref="H115:H116"/>
    <mergeCell ref="H120:H122"/>
    <mergeCell ref="H123:H125"/>
    <mergeCell ref="H23:H27"/>
    <mergeCell ref="H141:H147"/>
    <mergeCell ref="H148:H149"/>
    <mergeCell ref="H151:H157"/>
    <mergeCell ref="H126:H130"/>
    <mergeCell ref="H131:H132"/>
    <mergeCell ref="H133:H137"/>
    <mergeCell ref="H138:H140"/>
    <mergeCell ref="H41:H47"/>
    <mergeCell ref="H77:H78"/>
    <mergeCell ref="H53:H61"/>
    <mergeCell ref="H62:H67"/>
    <mergeCell ref="H68:H71"/>
    <mergeCell ref="H72:H73"/>
  </mergeCells>
  <conditionalFormatting sqref="D4">
    <cfRule type="duplicateValues" dxfId="82" priority="1708"/>
  </conditionalFormatting>
  <conditionalFormatting sqref="B4">
    <cfRule type="duplicateValues" dxfId="81" priority="1457"/>
  </conditionalFormatting>
  <conditionalFormatting sqref="C223:C1048576 C209 C4">
    <cfRule type="duplicateValues" dxfId="80" priority="2599"/>
  </conditionalFormatting>
  <conditionalFormatting sqref="C223:C1048576 C209">
    <cfRule type="duplicateValues" dxfId="79" priority="2612"/>
  </conditionalFormatting>
  <conditionalFormatting sqref="C223:C1048576">
    <cfRule type="duplicateValues" dxfId="78" priority="2636"/>
  </conditionalFormatting>
  <conditionalFormatting sqref="C217:C222">
    <cfRule type="duplicateValues" dxfId="77" priority="88"/>
  </conditionalFormatting>
  <conditionalFormatting sqref="C210:C213 C216">
    <cfRule type="duplicateValues" dxfId="76" priority="6824"/>
  </conditionalFormatting>
  <conditionalFormatting sqref="C214:C215">
    <cfRule type="duplicateValues" dxfId="75" priority="80"/>
  </conditionalFormatting>
  <conditionalFormatting sqref="C189:C1048576 C179:C184 C48:C56 C59:C67 C164:C166 C169:C176 C114:C116 C118:C121 C74:C85 C105:C110 C87:C88 C90:C95 C97:C102 C123:C124 C126:C129 C133:C139 C131 C141:C148 C150 C152:C158 C160:C161 C4:C12">
    <cfRule type="duplicateValues" dxfId="74" priority="79"/>
  </conditionalFormatting>
  <conditionalFormatting sqref="C189:C1048576 C179:C184 C48:C56 C59:C67 C23:C25 C28:C34 C36:C46 C164:C166 C169:C176 C114:C116 C118:C121 C74:C85 C105:C110 C87:C88 C90:C95 C97:C102 C123:C124 C126:C129 C133:C139 C131 C141:C148 C150 C152:C158 C160:C161 C4:C21">
    <cfRule type="duplicateValues" dxfId="73" priority="77"/>
  </conditionalFormatting>
  <conditionalFormatting sqref="C47">
    <cfRule type="duplicateValues" dxfId="72" priority="76"/>
  </conditionalFormatting>
  <conditionalFormatting sqref="C47">
    <cfRule type="duplicateValues" dxfId="71" priority="75"/>
  </conditionalFormatting>
  <conditionalFormatting sqref="C68:C73">
    <cfRule type="duplicateValues" dxfId="70" priority="74"/>
  </conditionalFormatting>
  <conditionalFormatting sqref="C68:C73">
    <cfRule type="duplicateValues" dxfId="69" priority="73"/>
  </conditionalFormatting>
  <conditionalFormatting sqref="C57">
    <cfRule type="duplicateValues" dxfId="68" priority="72"/>
  </conditionalFormatting>
  <conditionalFormatting sqref="C57">
    <cfRule type="duplicateValues" dxfId="67" priority="71"/>
  </conditionalFormatting>
  <conditionalFormatting sqref="C58">
    <cfRule type="duplicateValues" dxfId="66" priority="70"/>
  </conditionalFormatting>
  <conditionalFormatting sqref="C58">
    <cfRule type="duplicateValues" dxfId="65" priority="69"/>
  </conditionalFormatting>
  <conditionalFormatting sqref="C22">
    <cfRule type="duplicateValues" dxfId="64" priority="68"/>
  </conditionalFormatting>
  <conditionalFormatting sqref="C22">
    <cfRule type="duplicateValues" dxfId="63" priority="67"/>
  </conditionalFormatting>
  <conditionalFormatting sqref="C26">
    <cfRule type="duplicateValues" dxfId="62" priority="65"/>
  </conditionalFormatting>
  <conditionalFormatting sqref="C26">
    <cfRule type="duplicateValues" dxfId="61" priority="66"/>
  </conditionalFormatting>
  <conditionalFormatting sqref="C35">
    <cfRule type="duplicateValues" dxfId="60" priority="63"/>
  </conditionalFormatting>
  <conditionalFormatting sqref="C35">
    <cfRule type="duplicateValues" dxfId="59" priority="64"/>
  </conditionalFormatting>
  <conditionalFormatting sqref="C23:C25 C13:C21 C28:C34 C36:C46">
    <cfRule type="duplicateValues" dxfId="58" priority="6861"/>
  </conditionalFormatting>
  <conditionalFormatting sqref="C177">
    <cfRule type="duplicateValues" dxfId="57" priority="62"/>
  </conditionalFormatting>
  <conditionalFormatting sqref="C177">
    <cfRule type="duplicateValues" dxfId="56" priority="61"/>
  </conditionalFormatting>
  <conditionalFormatting sqref="C178">
    <cfRule type="duplicateValues" dxfId="55" priority="60"/>
  </conditionalFormatting>
  <conditionalFormatting sqref="C178">
    <cfRule type="duplicateValues" dxfId="54" priority="59"/>
  </conditionalFormatting>
  <conditionalFormatting sqref="C162">
    <cfRule type="duplicateValues" dxfId="53" priority="58"/>
  </conditionalFormatting>
  <conditionalFormatting sqref="C162">
    <cfRule type="duplicateValues" dxfId="52" priority="57"/>
  </conditionalFormatting>
  <conditionalFormatting sqref="C163">
    <cfRule type="duplicateValues" dxfId="51" priority="56"/>
  </conditionalFormatting>
  <conditionalFormatting sqref="C163">
    <cfRule type="duplicateValues" dxfId="50" priority="55"/>
  </conditionalFormatting>
  <conditionalFormatting sqref="C167">
    <cfRule type="duplicateValues" dxfId="49" priority="52"/>
  </conditionalFormatting>
  <conditionalFormatting sqref="C167">
    <cfRule type="duplicateValues" dxfId="48" priority="51"/>
  </conditionalFormatting>
  <conditionalFormatting sqref="C168">
    <cfRule type="duplicateValues" dxfId="47" priority="50"/>
  </conditionalFormatting>
  <conditionalFormatting sqref="C168">
    <cfRule type="duplicateValues" dxfId="46" priority="49"/>
  </conditionalFormatting>
  <conditionalFormatting sqref="C185 C188">
    <cfRule type="duplicateValues" dxfId="45" priority="46"/>
  </conditionalFormatting>
  <conditionalFormatting sqref="C185">
    <cfRule type="duplicateValues" dxfId="44" priority="45"/>
  </conditionalFormatting>
  <conditionalFormatting sqref="C186:C187">
    <cfRule type="duplicateValues" dxfId="43" priority="44"/>
  </conditionalFormatting>
  <conditionalFormatting sqref="C186:C187">
    <cfRule type="duplicateValues" dxfId="42" priority="43"/>
  </conditionalFormatting>
  <conditionalFormatting sqref="C111:C112">
    <cfRule type="duplicateValues" dxfId="41" priority="42"/>
  </conditionalFormatting>
  <conditionalFormatting sqref="C111:C112">
    <cfRule type="duplicateValues" dxfId="40" priority="41"/>
  </conditionalFormatting>
  <conditionalFormatting sqref="C117">
    <cfRule type="duplicateValues" dxfId="39" priority="40"/>
  </conditionalFormatting>
  <conditionalFormatting sqref="C117">
    <cfRule type="duplicateValues" dxfId="38" priority="39"/>
  </conditionalFormatting>
  <conditionalFormatting sqref="C104">
    <cfRule type="duplicateValues" dxfId="37" priority="34"/>
  </conditionalFormatting>
  <conditionalFormatting sqref="C104">
    <cfRule type="duplicateValues" dxfId="36" priority="33"/>
  </conditionalFormatting>
  <conditionalFormatting sqref="C86">
    <cfRule type="duplicateValues" dxfId="35" priority="32"/>
  </conditionalFormatting>
  <conditionalFormatting sqref="C86">
    <cfRule type="duplicateValues" dxfId="34" priority="31"/>
  </conditionalFormatting>
  <conditionalFormatting sqref="C89">
    <cfRule type="duplicateValues" dxfId="33" priority="30"/>
  </conditionalFormatting>
  <conditionalFormatting sqref="C89">
    <cfRule type="duplicateValues" dxfId="32" priority="29"/>
  </conditionalFormatting>
  <conditionalFormatting sqref="C96">
    <cfRule type="duplicateValues" dxfId="31" priority="24"/>
  </conditionalFormatting>
  <conditionalFormatting sqref="C96">
    <cfRule type="duplicateValues" dxfId="30" priority="23"/>
  </conditionalFormatting>
  <conditionalFormatting sqref="C103">
    <cfRule type="duplicateValues" dxfId="29" priority="22"/>
  </conditionalFormatting>
  <conditionalFormatting sqref="C103">
    <cfRule type="duplicateValues" dxfId="28" priority="21"/>
  </conditionalFormatting>
  <conditionalFormatting sqref="C113">
    <cfRule type="duplicateValues" dxfId="27" priority="20"/>
  </conditionalFormatting>
  <conditionalFormatting sqref="C113">
    <cfRule type="duplicateValues" dxfId="26" priority="19"/>
  </conditionalFormatting>
  <conditionalFormatting sqref="C122">
    <cfRule type="duplicateValues" dxfId="25" priority="18"/>
  </conditionalFormatting>
  <conditionalFormatting sqref="C122">
    <cfRule type="duplicateValues" dxfId="24" priority="17"/>
  </conditionalFormatting>
  <conditionalFormatting sqref="C125">
    <cfRule type="duplicateValues" dxfId="23" priority="16"/>
  </conditionalFormatting>
  <conditionalFormatting sqref="C125">
    <cfRule type="duplicateValues" dxfId="22" priority="15"/>
  </conditionalFormatting>
  <conditionalFormatting sqref="C132">
    <cfRule type="duplicateValues" dxfId="21" priority="14"/>
  </conditionalFormatting>
  <conditionalFormatting sqref="C132">
    <cfRule type="duplicateValues" dxfId="20" priority="13"/>
  </conditionalFormatting>
  <conditionalFormatting sqref="C130">
    <cfRule type="duplicateValues" dxfId="19" priority="12"/>
  </conditionalFormatting>
  <conditionalFormatting sqref="C130">
    <cfRule type="duplicateValues" dxfId="18" priority="11"/>
  </conditionalFormatting>
  <conditionalFormatting sqref="C140">
    <cfRule type="duplicateValues" dxfId="17" priority="10"/>
  </conditionalFormatting>
  <conditionalFormatting sqref="C140">
    <cfRule type="duplicateValues" dxfId="16" priority="9"/>
  </conditionalFormatting>
  <conditionalFormatting sqref="C149">
    <cfRule type="duplicateValues" dxfId="15" priority="8"/>
  </conditionalFormatting>
  <conditionalFormatting sqref="C149">
    <cfRule type="duplicateValues" dxfId="14" priority="7"/>
  </conditionalFormatting>
  <conditionalFormatting sqref="C151">
    <cfRule type="duplicateValues" dxfId="13" priority="6"/>
  </conditionalFormatting>
  <conditionalFormatting sqref="C151">
    <cfRule type="duplicateValues" dxfId="12" priority="5"/>
  </conditionalFormatting>
  <conditionalFormatting sqref="C159">
    <cfRule type="duplicateValues" dxfId="11" priority="4"/>
  </conditionalFormatting>
  <conditionalFormatting sqref="C159">
    <cfRule type="duplicateValues" dxfId="10" priority="3"/>
  </conditionalFormatting>
  <conditionalFormatting sqref="C27">
    <cfRule type="duplicateValues" dxfId="9" priority="1"/>
  </conditionalFormatting>
  <conditionalFormatting sqref="C27">
    <cfRule type="duplicateValues" dxfId="8" priority="2"/>
  </conditionalFormatting>
  <pageMargins left="0.7" right="0.7" top="0.75" bottom="0.75" header="0.3" footer="0.3"/>
  <pageSetup scale="2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zoomScale="96" zoomScaleNormal="96" workbookViewId="0">
      <selection activeCell="B19" sqref="B19"/>
    </sheetView>
  </sheetViews>
  <sheetFormatPr defaultRowHeight="14.4" x14ac:dyDescent="0.3"/>
  <cols>
    <col min="1" max="1" width="22.109375" customWidth="1"/>
    <col min="2" max="2" width="50.21875" bestFit="1" customWidth="1"/>
    <col min="3" max="3" width="20.5546875" bestFit="1" customWidth="1"/>
    <col min="4" max="4" width="5.21875" customWidth="1"/>
    <col min="5" max="5" width="7.44140625" customWidth="1"/>
  </cols>
  <sheetData>
    <row r="1" spans="1:4" x14ac:dyDescent="0.3">
      <c r="A1" s="40" t="s">
        <v>339</v>
      </c>
      <c r="B1" s="12"/>
      <c r="C1" s="12"/>
      <c r="D1" s="12"/>
    </row>
    <row r="2" spans="1:4" ht="15" thickBot="1" x14ac:dyDescent="0.35">
      <c r="A2" s="12"/>
      <c r="B2" s="12"/>
      <c r="C2" s="12"/>
      <c r="D2" s="12"/>
    </row>
    <row r="3" spans="1:4" ht="16.2" thickBot="1" x14ac:dyDescent="0.35">
      <c r="A3" s="26" t="s">
        <v>85</v>
      </c>
      <c r="B3" s="27" t="s">
        <v>86</v>
      </c>
      <c r="C3" s="28" t="s">
        <v>340</v>
      </c>
    </row>
    <row r="4" spans="1:4" ht="15.6" x14ac:dyDescent="0.3">
      <c r="A4" s="29" t="s">
        <v>8</v>
      </c>
      <c r="B4" s="30" t="s">
        <v>87</v>
      </c>
      <c r="C4" s="31">
        <v>2000000</v>
      </c>
    </row>
    <row r="5" spans="1:4" ht="15.6" x14ac:dyDescent="0.3">
      <c r="A5" s="32" t="s">
        <v>9</v>
      </c>
      <c r="B5" s="13" t="s">
        <v>90</v>
      </c>
      <c r="C5" s="33">
        <v>2000000</v>
      </c>
    </row>
    <row r="6" spans="1:4" ht="15.6" x14ac:dyDescent="0.3">
      <c r="A6" s="32" t="s">
        <v>11</v>
      </c>
      <c r="B6" s="13" t="s">
        <v>92</v>
      </c>
      <c r="C6" s="33">
        <v>2000000</v>
      </c>
    </row>
    <row r="7" spans="1:4" ht="15.6" x14ac:dyDescent="0.3">
      <c r="A7" s="32" t="s">
        <v>10</v>
      </c>
      <c r="B7" s="13" t="s">
        <v>94</v>
      </c>
      <c r="C7" s="33">
        <v>2000000</v>
      </c>
    </row>
    <row r="8" spans="1:4" ht="15.6" x14ac:dyDescent="0.3">
      <c r="A8" s="32" t="s">
        <v>12</v>
      </c>
      <c r="B8" s="13" t="s">
        <v>96</v>
      </c>
      <c r="C8" s="33">
        <v>2000000</v>
      </c>
    </row>
    <row r="9" spans="1:4" ht="15.6" x14ac:dyDescent="0.3">
      <c r="A9" s="32" t="s">
        <v>16</v>
      </c>
      <c r="B9" s="13" t="s">
        <v>98</v>
      </c>
      <c r="C9" s="33">
        <v>2000000</v>
      </c>
    </row>
    <row r="10" spans="1:4" ht="15.6" x14ac:dyDescent="0.3">
      <c r="A10" s="32" t="s">
        <v>18</v>
      </c>
      <c r="B10" s="13" t="s">
        <v>100</v>
      </c>
      <c r="C10" s="33">
        <v>2000000</v>
      </c>
    </row>
    <row r="11" spans="1:4" ht="15.6" x14ac:dyDescent="0.3">
      <c r="A11" s="32" t="s">
        <v>14</v>
      </c>
      <c r="B11" s="13" t="s">
        <v>101</v>
      </c>
      <c r="C11" s="33">
        <v>2000000</v>
      </c>
    </row>
    <row r="12" spans="1:4" ht="15.6" x14ac:dyDescent="0.3">
      <c r="A12" s="32" t="s">
        <v>15</v>
      </c>
      <c r="B12" s="13" t="s">
        <v>103</v>
      </c>
      <c r="C12" s="33">
        <v>2000000</v>
      </c>
    </row>
    <row r="13" spans="1:4" ht="15.6" x14ac:dyDescent="0.3">
      <c r="A13" s="32" t="s">
        <v>17</v>
      </c>
      <c r="B13" s="13" t="s">
        <v>104</v>
      </c>
      <c r="C13" s="33">
        <v>2000000</v>
      </c>
    </row>
    <row r="14" spans="1:4" ht="15.6" x14ac:dyDescent="0.3">
      <c r="A14" s="32" t="s">
        <v>56</v>
      </c>
      <c r="B14" s="13" t="s">
        <v>105</v>
      </c>
      <c r="C14" s="33">
        <v>2000000</v>
      </c>
    </row>
    <row r="15" spans="1:4" ht="15.6" x14ac:dyDescent="0.3">
      <c r="A15" s="32" t="s">
        <v>57</v>
      </c>
      <c r="B15" s="13" t="s">
        <v>106</v>
      </c>
      <c r="C15" s="33">
        <v>2000000</v>
      </c>
    </row>
    <row r="16" spans="1:4" ht="15.6" x14ac:dyDescent="0.3">
      <c r="A16" s="32" t="s">
        <v>44</v>
      </c>
      <c r="B16" s="13" t="s">
        <v>107</v>
      </c>
      <c r="C16" s="33">
        <v>2000000</v>
      </c>
    </row>
    <row r="17" spans="1:3" ht="15.6" x14ac:dyDescent="0.3">
      <c r="A17" s="32" t="s">
        <v>46</v>
      </c>
      <c r="B17" s="13" t="s">
        <v>108</v>
      </c>
      <c r="C17" s="33">
        <v>2000000</v>
      </c>
    </row>
    <row r="18" spans="1:3" ht="15.6" x14ac:dyDescent="0.3">
      <c r="A18" s="32" t="s">
        <v>58</v>
      </c>
      <c r="B18" s="13" t="s">
        <v>59</v>
      </c>
      <c r="C18" s="33">
        <v>2000000</v>
      </c>
    </row>
    <row r="19" spans="1:3" ht="15.6" x14ac:dyDescent="0.3">
      <c r="A19" s="32" t="s">
        <v>45</v>
      </c>
      <c r="B19" s="13" t="s">
        <v>109</v>
      </c>
      <c r="C19" s="33">
        <v>2000000</v>
      </c>
    </row>
    <row r="20" spans="1:3" ht="15.6" x14ac:dyDescent="0.3">
      <c r="A20" s="32" t="s">
        <v>47</v>
      </c>
      <c r="B20" s="13" t="s">
        <v>110</v>
      </c>
      <c r="C20" s="33">
        <v>2000000</v>
      </c>
    </row>
    <row r="21" spans="1:3" ht="15.6" x14ac:dyDescent="0.3">
      <c r="A21" s="32" t="s">
        <v>259</v>
      </c>
      <c r="B21" s="13" t="s">
        <v>260</v>
      </c>
      <c r="C21" s="33">
        <v>2000000</v>
      </c>
    </row>
    <row r="22" spans="1:3" ht="15.6" x14ac:dyDescent="0.3">
      <c r="A22" s="32" t="s">
        <v>111</v>
      </c>
      <c r="B22" s="13" t="s">
        <v>112</v>
      </c>
      <c r="C22" s="33">
        <v>2000000</v>
      </c>
    </row>
    <row r="23" spans="1:3" ht="15.6" x14ac:dyDescent="0.3">
      <c r="A23" s="32" t="s">
        <v>261</v>
      </c>
      <c r="B23" s="13" t="s">
        <v>262</v>
      </c>
      <c r="C23" s="33">
        <v>2000000</v>
      </c>
    </row>
    <row r="24" spans="1:3" ht="15.6" x14ac:dyDescent="0.3">
      <c r="A24" s="32" t="s">
        <v>60</v>
      </c>
      <c r="B24" s="13" t="s">
        <v>113</v>
      </c>
      <c r="C24" s="33">
        <v>2000000</v>
      </c>
    </row>
    <row r="25" spans="1:3" ht="15.6" x14ac:dyDescent="0.3">
      <c r="A25" s="32" t="s">
        <v>48</v>
      </c>
      <c r="B25" s="13" t="s">
        <v>114</v>
      </c>
      <c r="C25" s="33">
        <v>2000000</v>
      </c>
    </row>
    <row r="26" spans="1:3" ht="15.6" x14ac:dyDescent="0.3">
      <c r="A26" s="32" t="s">
        <v>61</v>
      </c>
      <c r="B26" s="13" t="s">
        <v>115</v>
      </c>
      <c r="C26" s="33">
        <v>2000000</v>
      </c>
    </row>
    <row r="27" spans="1:3" ht="16.2" thickBot="1" x14ac:dyDescent="0.35">
      <c r="A27" s="35" t="s">
        <v>62</v>
      </c>
      <c r="B27" s="36" t="s">
        <v>116</v>
      </c>
      <c r="C27" s="37">
        <v>2000000</v>
      </c>
    </row>
    <row r="28" spans="1:3" ht="15.6" x14ac:dyDescent="0.3">
      <c r="A28" s="29" t="s">
        <v>63</v>
      </c>
      <c r="B28" s="30" t="s">
        <v>64</v>
      </c>
      <c r="C28" s="30" t="s">
        <v>263</v>
      </c>
    </row>
    <row r="29" spans="1:3" ht="15.6" x14ac:dyDescent="0.3">
      <c r="A29" s="32" t="s">
        <v>19</v>
      </c>
      <c r="B29" s="13" t="s">
        <v>117</v>
      </c>
      <c r="C29" s="13" t="s">
        <v>263</v>
      </c>
    </row>
    <row r="30" spans="1:3" ht="15.6" x14ac:dyDescent="0.3">
      <c r="A30" s="32" t="s">
        <v>118</v>
      </c>
      <c r="B30" s="13" t="s">
        <v>119</v>
      </c>
      <c r="C30" s="13" t="s">
        <v>263</v>
      </c>
    </row>
    <row r="31" spans="1:3" ht="15.6" x14ac:dyDescent="0.3">
      <c r="A31" s="32" t="s">
        <v>264</v>
      </c>
      <c r="B31" s="13" t="s">
        <v>265</v>
      </c>
      <c r="C31" s="13" t="s">
        <v>263</v>
      </c>
    </row>
    <row r="32" spans="1:3" ht="15.6" x14ac:dyDescent="0.3">
      <c r="A32" s="32" t="s">
        <v>65</v>
      </c>
      <c r="B32" s="13" t="s">
        <v>120</v>
      </c>
      <c r="C32" s="13" t="s">
        <v>263</v>
      </c>
    </row>
    <row r="33" spans="1:3" ht="15.6" x14ac:dyDescent="0.3">
      <c r="A33" s="32" t="s">
        <v>121</v>
      </c>
      <c r="B33" s="13" t="s">
        <v>122</v>
      </c>
      <c r="C33" s="13" t="s">
        <v>263</v>
      </c>
    </row>
    <row r="34" spans="1:3" ht="15.6" x14ac:dyDescent="0.3">
      <c r="A34" s="32" t="s">
        <v>66</v>
      </c>
      <c r="B34" s="13" t="s">
        <v>123</v>
      </c>
      <c r="C34" s="13" t="s">
        <v>263</v>
      </c>
    </row>
    <row r="35" spans="1:3" ht="15.6" x14ac:dyDescent="0.3">
      <c r="A35" s="32" t="s">
        <v>266</v>
      </c>
      <c r="B35" s="13" t="s">
        <v>267</v>
      </c>
      <c r="C35" s="13" t="s">
        <v>263</v>
      </c>
    </row>
    <row r="36" spans="1:3" ht="15.6" x14ac:dyDescent="0.3">
      <c r="A36" s="32" t="s">
        <v>67</v>
      </c>
      <c r="B36" s="13" t="s">
        <v>124</v>
      </c>
      <c r="C36" s="13" t="s">
        <v>263</v>
      </c>
    </row>
    <row r="37" spans="1:3" ht="15.6" x14ac:dyDescent="0.3">
      <c r="A37" s="32" t="s">
        <v>125</v>
      </c>
      <c r="B37" s="13" t="s">
        <v>126</v>
      </c>
      <c r="C37" s="13" t="s">
        <v>263</v>
      </c>
    </row>
    <row r="38" spans="1:3" ht="15.6" x14ac:dyDescent="0.3">
      <c r="A38" s="32" t="s">
        <v>127</v>
      </c>
      <c r="B38" s="13" t="s">
        <v>128</v>
      </c>
      <c r="C38" s="13" t="s">
        <v>263</v>
      </c>
    </row>
    <row r="39" spans="1:3" ht="15.6" x14ac:dyDescent="0.3">
      <c r="A39" s="32" t="s">
        <v>129</v>
      </c>
      <c r="B39" s="13" t="s">
        <v>130</v>
      </c>
      <c r="C39" s="13" t="s">
        <v>263</v>
      </c>
    </row>
    <row r="40" spans="1:3" ht="15.6" x14ac:dyDescent="0.3">
      <c r="A40" s="32" t="s">
        <v>22</v>
      </c>
      <c r="B40" s="13" t="s">
        <v>23</v>
      </c>
      <c r="C40" s="13" t="s">
        <v>263</v>
      </c>
    </row>
    <row r="41" spans="1:3" ht="15.6" x14ac:dyDescent="0.3">
      <c r="A41" s="32" t="s">
        <v>24</v>
      </c>
      <c r="B41" s="13" t="s">
        <v>25</v>
      </c>
      <c r="C41" s="13" t="s">
        <v>263</v>
      </c>
    </row>
    <row r="42" spans="1:3" ht="15.6" x14ac:dyDescent="0.3">
      <c r="A42" s="32" t="s">
        <v>68</v>
      </c>
      <c r="B42" s="13" t="s">
        <v>131</v>
      </c>
      <c r="C42" s="13" t="s">
        <v>263</v>
      </c>
    </row>
    <row r="43" spans="1:3" ht="15.6" x14ac:dyDescent="0.3">
      <c r="A43" s="32" t="s">
        <v>69</v>
      </c>
      <c r="B43" s="13" t="s">
        <v>132</v>
      </c>
      <c r="C43" s="13" t="s">
        <v>263</v>
      </c>
    </row>
    <row r="44" spans="1:3" ht="15.6" x14ac:dyDescent="0.3">
      <c r="A44" s="32" t="s">
        <v>133</v>
      </c>
      <c r="B44" s="13" t="s">
        <v>134</v>
      </c>
      <c r="C44" s="13" t="s">
        <v>263</v>
      </c>
    </row>
    <row r="45" spans="1:3" ht="15.6" x14ac:dyDescent="0.3">
      <c r="A45" s="32" t="s">
        <v>70</v>
      </c>
      <c r="B45" s="13" t="s">
        <v>135</v>
      </c>
      <c r="C45" s="13" t="s">
        <v>263</v>
      </c>
    </row>
    <row r="46" spans="1:3" ht="15.6" x14ac:dyDescent="0.3">
      <c r="A46" s="32" t="s">
        <v>71</v>
      </c>
      <c r="B46" s="13" t="s">
        <v>136</v>
      </c>
      <c r="C46" s="13" t="s">
        <v>263</v>
      </c>
    </row>
    <row r="47" spans="1:3" ht="15.6" x14ac:dyDescent="0.3">
      <c r="A47" s="32" t="s">
        <v>137</v>
      </c>
      <c r="B47" s="13" t="s">
        <v>138</v>
      </c>
      <c r="C47" s="13" t="s">
        <v>263</v>
      </c>
    </row>
    <row r="48" spans="1:3" ht="15.6" x14ac:dyDescent="0.3">
      <c r="A48" s="32" t="s">
        <v>72</v>
      </c>
      <c r="B48" s="13" t="s">
        <v>139</v>
      </c>
      <c r="C48" s="13" t="s">
        <v>263</v>
      </c>
    </row>
    <row r="49" spans="1:3" ht="15.6" x14ac:dyDescent="0.3">
      <c r="A49" s="32" t="s">
        <v>140</v>
      </c>
      <c r="B49" s="13" t="s">
        <v>141</v>
      </c>
      <c r="C49" s="13" t="s">
        <v>263</v>
      </c>
    </row>
    <row r="50" spans="1:3" ht="15.6" x14ac:dyDescent="0.3">
      <c r="A50" s="32" t="s">
        <v>142</v>
      </c>
      <c r="B50" s="13" t="s">
        <v>143</v>
      </c>
      <c r="C50" s="13" t="s">
        <v>263</v>
      </c>
    </row>
    <row r="51" spans="1:3" ht="15.6" x14ac:dyDescent="0.3">
      <c r="A51" s="32" t="s">
        <v>73</v>
      </c>
      <c r="B51" s="13" t="s">
        <v>144</v>
      </c>
      <c r="C51" s="13" t="s">
        <v>263</v>
      </c>
    </row>
    <row r="52" spans="1:3" ht="15.6" x14ac:dyDescent="0.3">
      <c r="A52" s="32" t="s">
        <v>74</v>
      </c>
      <c r="B52" s="13" t="s">
        <v>145</v>
      </c>
      <c r="C52" s="13" t="s">
        <v>268</v>
      </c>
    </row>
    <row r="53" spans="1:3" ht="15.6" x14ac:dyDescent="0.3">
      <c r="A53" s="32" t="s">
        <v>146</v>
      </c>
      <c r="B53" s="13" t="s">
        <v>147</v>
      </c>
      <c r="C53" s="13" t="s">
        <v>263</v>
      </c>
    </row>
    <row r="54" spans="1:3" ht="15.6" x14ac:dyDescent="0.3">
      <c r="A54" s="32" t="s">
        <v>75</v>
      </c>
      <c r="B54" s="13" t="s">
        <v>148</v>
      </c>
      <c r="C54" s="13" t="s">
        <v>263</v>
      </c>
    </row>
    <row r="55" spans="1:3" ht="15.6" x14ac:dyDescent="0.3">
      <c r="A55" s="32" t="s">
        <v>76</v>
      </c>
      <c r="B55" s="13" t="s">
        <v>149</v>
      </c>
      <c r="C55" s="13" t="s">
        <v>263</v>
      </c>
    </row>
    <row r="56" spans="1:3" ht="15.6" x14ac:dyDescent="0.3">
      <c r="A56" s="32" t="s">
        <v>77</v>
      </c>
      <c r="B56" s="13" t="s">
        <v>150</v>
      </c>
      <c r="C56" s="13" t="s">
        <v>263</v>
      </c>
    </row>
    <row r="57" spans="1:3" ht="15.6" x14ac:dyDescent="0.3">
      <c r="A57" s="32" t="s">
        <v>78</v>
      </c>
      <c r="B57" s="13" t="s">
        <v>151</v>
      </c>
      <c r="C57" s="13" t="s">
        <v>263</v>
      </c>
    </row>
    <row r="58" spans="1:3" ht="15.6" x14ac:dyDescent="0.3">
      <c r="A58" s="32" t="s">
        <v>79</v>
      </c>
      <c r="B58" s="13" t="s">
        <v>152</v>
      </c>
      <c r="C58" s="13" t="s">
        <v>269</v>
      </c>
    </row>
    <row r="59" spans="1:3" ht="15.6" x14ac:dyDescent="0.3">
      <c r="A59" s="32" t="s">
        <v>80</v>
      </c>
      <c r="B59" s="13" t="s">
        <v>153</v>
      </c>
      <c r="C59" s="13" t="s">
        <v>263</v>
      </c>
    </row>
    <row r="60" spans="1:3" ht="15.6" x14ac:dyDescent="0.3">
      <c r="A60" s="32" t="s">
        <v>154</v>
      </c>
      <c r="B60" s="13" t="s">
        <v>155</v>
      </c>
      <c r="C60" s="13" t="s">
        <v>263</v>
      </c>
    </row>
    <row r="61" spans="1:3" ht="15.6" x14ac:dyDescent="0.3">
      <c r="A61" s="32" t="s">
        <v>81</v>
      </c>
      <c r="B61" s="13" t="s">
        <v>82</v>
      </c>
      <c r="C61" s="13" t="s">
        <v>263</v>
      </c>
    </row>
    <row r="62" spans="1:3" ht="15.6" x14ac:dyDescent="0.3">
      <c r="A62" s="32" t="s">
        <v>156</v>
      </c>
      <c r="B62" s="13" t="s">
        <v>157</v>
      </c>
      <c r="C62" s="13" t="s">
        <v>263</v>
      </c>
    </row>
    <row r="63" spans="1:3" ht="15.6" x14ac:dyDescent="0.3">
      <c r="A63" s="32" t="s">
        <v>93</v>
      </c>
      <c r="B63" s="13" t="s">
        <v>270</v>
      </c>
      <c r="C63" s="13" t="s">
        <v>263</v>
      </c>
    </row>
    <row r="64" spans="1:3" ht="15.6" x14ac:dyDescent="0.3">
      <c r="A64" s="32" t="s">
        <v>97</v>
      </c>
      <c r="B64" s="13" t="s">
        <v>271</v>
      </c>
      <c r="C64" s="13" t="s">
        <v>263</v>
      </c>
    </row>
    <row r="65" spans="1:3" ht="15.6" x14ac:dyDescent="0.3">
      <c r="A65" s="32" t="s">
        <v>95</v>
      </c>
      <c r="B65" s="13" t="s">
        <v>272</v>
      </c>
      <c r="C65" s="13" t="s">
        <v>263</v>
      </c>
    </row>
    <row r="66" spans="1:3" ht="15.6" x14ac:dyDescent="0.3">
      <c r="A66" s="32" t="s">
        <v>99</v>
      </c>
      <c r="B66" s="13" t="s">
        <v>158</v>
      </c>
      <c r="C66" s="13" t="s">
        <v>263</v>
      </c>
    </row>
    <row r="67" spans="1:3" ht="16.2" thickBot="1" x14ac:dyDescent="0.35">
      <c r="A67" s="34" t="s">
        <v>91</v>
      </c>
      <c r="B67" s="14" t="s">
        <v>89</v>
      </c>
      <c r="C67" s="14" t="s">
        <v>263</v>
      </c>
    </row>
    <row r="68" spans="1:3" ht="15.6" x14ac:dyDescent="0.3">
      <c r="A68" s="41" t="s">
        <v>217</v>
      </c>
      <c r="B68" s="42" t="s">
        <v>194</v>
      </c>
      <c r="C68" s="43">
        <v>800000</v>
      </c>
    </row>
    <row r="69" spans="1:3" ht="15.6" x14ac:dyDescent="0.3">
      <c r="A69" s="44" t="s">
        <v>201</v>
      </c>
      <c r="B69" s="13" t="s">
        <v>202</v>
      </c>
      <c r="C69" s="45">
        <v>1000000</v>
      </c>
    </row>
    <row r="70" spans="1:3" ht="15.6" x14ac:dyDescent="0.3">
      <c r="A70" s="44" t="s">
        <v>204</v>
      </c>
      <c r="B70" s="13" t="s">
        <v>180</v>
      </c>
      <c r="C70" s="45">
        <v>700000</v>
      </c>
    </row>
    <row r="71" spans="1:3" ht="15.6" x14ac:dyDescent="0.3">
      <c r="A71" s="44" t="s">
        <v>179</v>
      </c>
      <c r="B71" s="13" t="s">
        <v>181</v>
      </c>
      <c r="C71" s="45">
        <v>1000000</v>
      </c>
    </row>
    <row r="72" spans="1:3" ht="15.6" x14ac:dyDescent="0.3">
      <c r="A72" s="44" t="s">
        <v>218</v>
      </c>
      <c r="B72" s="13" t="s">
        <v>180</v>
      </c>
      <c r="C72" s="45">
        <v>1500000</v>
      </c>
    </row>
    <row r="73" spans="1:3" ht="15.6" x14ac:dyDescent="0.3">
      <c r="A73" s="44" t="s">
        <v>208</v>
      </c>
      <c r="B73" s="13" t="s">
        <v>180</v>
      </c>
      <c r="C73" s="45">
        <v>2000000</v>
      </c>
    </row>
    <row r="74" spans="1:3" ht="15.6" x14ac:dyDescent="0.3">
      <c r="A74" s="44" t="s">
        <v>184</v>
      </c>
      <c r="B74" s="13" t="s">
        <v>180</v>
      </c>
      <c r="C74" s="45">
        <v>1500000</v>
      </c>
    </row>
    <row r="75" spans="1:3" ht="15.6" x14ac:dyDescent="0.3">
      <c r="A75" s="44" t="s">
        <v>276</v>
      </c>
      <c r="B75" s="13" t="s">
        <v>294</v>
      </c>
      <c r="C75" s="45">
        <v>2000000</v>
      </c>
    </row>
    <row r="76" spans="1:3" ht="15.6" x14ac:dyDescent="0.3">
      <c r="A76" s="44" t="s">
        <v>220</v>
      </c>
      <c r="B76" s="13" t="s">
        <v>257</v>
      </c>
      <c r="C76" s="45">
        <v>2000000</v>
      </c>
    </row>
    <row r="77" spans="1:3" ht="15.6" x14ac:dyDescent="0.3">
      <c r="A77" s="44" t="s">
        <v>172</v>
      </c>
      <c r="B77" s="13" t="s">
        <v>173</v>
      </c>
      <c r="C77" s="45">
        <v>800000</v>
      </c>
    </row>
    <row r="78" spans="1:3" ht="15.6" x14ac:dyDescent="0.3">
      <c r="A78" s="44" t="s">
        <v>278</v>
      </c>
      <c r="B78" s="13" t="s">
        <v>292</v>
      </c>
      <c r="C78" s="45">
        <v>500000</v>
      </c>
    </row>
    <row r="79" spans="1:3" ht="15.6" x14ac:dyDescent="0.3">
      <c r="A79" s="44" t="s">
        <v>197</v>
      </c>
      <c r="B79" s="13" t="s">
        <v>176</v>
      </c>
      <c r="C79" s="45">
        <v>500000</v>
      </c>
    </row>
    <row r="80" spans="1:3" ht="15.6" x14ac:dyDescent="0.3">
      <c r="A80" s="44" t="s">
        <v>227</v>
      </c>
      <c r="B80" s="13" t="s">
        <v>255</v>
      </c>
      <c r="C80" s="45">
        <v>500000</v>
      </c>
    </row>
    <row r="81" spans="1:3" ht="15.6" x14ac:dyDescent="0.3">
      <c r="A81" s="44" t="s">
        <v>205</v>
      </c>
      <c r="B81" s="13" t="s">
        <v>206</v>
      </c>
      <c r="C81" s="45">
        <v>700000</v>
      </c>
    </row>
    <row r="82" spans="1:3" ht="15.6" x14ac:dyDescent="0.3">
      <c r="A82" s="44" t="s">
        <v>274</v>
      </c>
      <c r="B82" s="13" t="s">
        <v>293</v>
      </c>
      <c r="C82" s="45">
        <v>700000</v>
      </c>
    </row>
    <row r="83" spans="1:3" ht="16.2" thickBot="1" x14ac:dyDescent="0.35">
      <c r="A83" s="46" t="s">
        <v>209</v>
      </c>
      <c r="B83" s="14" t="s">
        <v>206</v>
      </c>
      <c r="C83" s="47">
        <v>1000000</v>
      </c>
    </row>
    <row r="84" spans="1:3" ht="15.6" x14ac:dyDescent="0.3">
      <c r="A84" s="41" t="s">
        <v>299</v>
      </c>
      <c r="B84" s="42" t="s">
        <v>300</v>
      </c>
      <c r="C84" s="43">
        <v>1000000</v>
      </c>
    </row>
    <row r="85" spans="1:3" ht="15.6" x14ac:dyDescent="0.3">
      <c r="A85" s="44" t="s">
        <v>286</v>
      </c>
      <c r="B85" s="13" t="s">
        <v>295</v>
      </c>
      <c r="C85" s="45">
        <v>700000</v>
      </c>
    </row>
    <row r="86" spans="1:3" ht="15.6" x14ac:dyDescent="0.3">
      <c r="A86" s="44" t="s">
        <v>306</v>
      </c>
      <c r="B86" s="13" t="s">
        <v>307</v>
      </c>
      <c r="C86" s="45">
        <v>500000</v>
      </c>
    </row>
    <row r="87" spans="1:3" ht="15.6" x14ac:dyDescent="0.3">
      <c r="A87" s="44" t="s">
        <v>281</v>
      </c>
      <c r="B87" s="13" t="s">
        <v>195</v>
      </c>
      <c r="C87" s="45">
        <v>1000000</v>
      </c>
    </row>
    <row r="88" spans="1:3" ht="15.6" x14ac:dyDescent="0.3">
      <c r="A88" s="44" t="s">
        <v>230</v>
      </c>
      <c r="B88" s="13" t="s">
        <v>195</v>
      </c>
      <c r="C88" s="45">
        <v>700000</v>
      </c>
    </row>
    <row r="89" spans="1:3" ht="15.6" x14ac:dyDescent="0.3">
      <c r="A89" s="44" t="s">
        <v>285</v>
      </c>
      <c r="B89" s="13" t="s">
        <v>53</v>
      </c>
      <c r="C89" s="45">
        <v>700000</v>
      </c>
    </row>
    <row r="90" spans="1:3" ht="15.6" x14ac:dyDescent="0.3">
      <c r="A90" s="44" t="s">
        <v>312</v>
      </c>
      <c r="B90" s="13" t="s">
        <v>313</v>
      </c>
      <c r="C90" s="45">
        <v>500000</v>
      </c>
    </row>
    <row r="91" spans="1:3" ht="15.6" x14ac:dyDescent="0.3">
      <c r="A91" s="44" t="s">
        <v>308</v>
      </c>
      <c r="B91" s="13" t="s">
        <v>295</v>
      </c>
      <c r="C91" s="45">
        <v>2000000</v>
      </c>
    </row>
    <row r="92" spans="1:3" ht="15.6" x14ac:dyDescent="0.3">
      <c r="A92" s="44" t="s">
        <v>302</v>
      </c>
      <c r="B92" s="13" t="s">
        <v>295</v>
      </c>
      <c r="C92" s="45">
        <v>700000</v>
      </c>
    </row>
    <row r="93" spans="1:3" ht="15.6" x14ac:dyDescent="0.3">
      <c r="A93" s="44" t="s">
        <v>301</v>
      </c>
      <c r="B93" s="13" t="s">
        <v>295</v>
      </c>
      <c r="C93" s="45">
        <v>1000000</v>
      </c>
    </row>
    <row r="94" spans="1:3" ht="15.6" x14ac:dyDescent="0.3">
      <c r="A94" s="44" t="s">
        <v>232</v>
      </c>
      <c r="B94" s="13" t="s">
        <v>254</v>
      </c>
      <c r="C94" s="45">
        <v>700000</v>
      </c>
    </row>
    <row r="95" spans="1:3" ht="16.2" thickBot="1" x14ac:dyDescent="0.35">
      <c r="A95" s="46" t="s">
        <v>233</v>
      </c>
      <c r="B95" s="14" t="s">
        <v>253</v>
      </c>
      <c r="C95" s="47">
        <v>700000</v>
      </c>
    </row>
  </sheetData>
  <conditionalFormatting sqref="A96:B1048576 A63:A66 A3:B62">
    <cfRule type="duplicateValues" dxfId="7" priority="9"/>
  </conditionalFormatting>
  <conditionalFormatting sqref="A67">
    <cfRule type="duplicateValues" dxfId="6" priority="7"/>
  </conditionalFormatting>
  <conditionalFormatting sqref="A68:A90">
    <cfRule type="duplicateValues" dxfId="5" priority="2"/>
  </conditionalFormatting>
  <conditionalFormatting sqref="A91:A95">
    <cfRule type="duplicateValues" dxfId="4"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K16"/>
  <sheetViews>
    <sheetView showGridLines="0" zoomScale="91" zoomScaleNormal="91" workbookViewId="0">
      <pane xSplit="2" ySplit="2" topLeftCell="C3" activePane="bottomRight" state="frozen"/>
      <selection activeCell="M21" sqref="M21"/>
      <selection pane="topRight" activeCell="M21" sqref="M21"/>
      <selection pane="bottomLeft" activeCell="M21" sqref="M21"/>
      <selection pane="bottomRight" activeCell="D12" sqref="D12"/>
    </sheetView>
  </sheetViews>
  <sheetFormatPr defaultRowHeight="14.4" x14ac:dyDescent="0.3"/>
  <cols>
    <col min="1" max="1" width="15.33203125" customWidth="1"/>
    <col min="2" max="2" width="19.6640625" customWidth="1"/>
    <col min="3" max="3" width="22" customWidth="1"/>
    <col min="4" max="4" width="18.44140625" customWidth="1"/>
    <col min="5" max="5" width="19.109375" customWidth="1"/>
    <col min="6" max="6" width="26.6640625" customWidth="1"/>
    <col min="7" max="7" width="18.88671875" customWidth="1"/>
    <col min="8" max="9" width="20.33203125" style="5" customWidth="1"/>
    <col min="10" max="11" width="23.33203125" customWidth="1"/>
  </cols>
  <sheetData>
    <row r="1" spans="1:11" ht="21.6" customHeight="1" x14ac:dyDescent="0.3">
      <c r="A1" s="75" t="s">
        <v>26</v>
      </c>
      <c r="B1" s="75" t="s">
        <v>27</v>
      </c>
      <c r="C1" s="76" t="s">
        <v>28</v>
      </c>
      <c r="D1" s="77" t="s">
        <v>29</v>
      </c>
      <c r="E1" s="78" t="s">
        <v>30</v>
      </c>
      <c r="F1" s="79" t="s">
        <v>31</v>
      </c>
      <c r="G1" s="79"/>
      <c r="H1" s="70" t="s">
        <v>32</v>
      </c>
      <c r="I1" s="70"/>
      <c r="J1" s="9" t="s">
        <v>33</v>
      </c>
      <c r="K1" s="10" t="s">
        <v>34</v>
      </c>
    </row>
    <row r="2" spans="1:11" ht="55.2" customHeight="1" x14ac:dyDescent="0.3">
      <c r="A2" s="75"/>
      <c r="B2" s="75"/>
      <c r="C2" s="76"/>
      <c r="D2" s="77"/>
      <c r="E2" s="78"/>
      <c r="F2" s="11" t="s">
        <v>35</v>
      </c>
      <c r="G2" s="11" t="s">
        <v>36</v>
      </c>
      <c r="H2" s="11" t="s">
        <v>37</v>
      </c>
      <c r="I2" s="11" t="s">
        <v>38</v>
      </c>
      <c r="J2" s="11" t="s">
        <v>39</v>
      </c>
      <c r="K2" s="11" t="s">
        <v>40</v>
      </c>
    </row>
    <row r="3" spans="1:11" ht="22.95" customHeight="1" x14ac:dyDescent="0.3">
      <c r="A3" s="71" t="s">
        <v>7</v>
      </c>
      <c r="B3" s="6" t="s">
        <v>8</v>
      </c>
      <c r="C3" s="6" t="s">
        <v>41</v>
      </c>
      <c r="D3" s="6" t="s">
        <v>41</v>
      </c>
      <c r="E3" s="6" t="s">
        <v>41</v>
      </c>
      <c r="F3" s="6" t="s">
        <v>41</v>
      </c>
      <c r="G3" s="6"/>
      <c r="H3" s="6" t="s">
        <v>41</v>
      </c>
      <c r="I3" s="6"/>
      <c r="J3" s="6" t="s">
        <v>41</v>
      </c>
      <c r="K3" s="6" t="s">
        <v>41</v>
      </c>
    </row>
    <row r="4" spans="1:11" ht="22.95" customHeight="1" x14ac:dyDescent="0.3">
      <c r="A4" s="72"/>
      <c r="B4" s="7" t="s">
        <v>9</v>
      </c>
      <c r="C4" s="7" t="s">
        <v>41</v>
      </c>
      <c r="D4" s="7" t="s">
        <v>41</v>
      </c>
      <c r="E4" s="7" t="s">
        <v>41</v>
      </c>
      <c r="F4" s="7" t="s">
        <v>41</v>
      </c>
      <c r="G4" s="7"/>
      <c r="H4" s="7" t="s">
        <v>41</v>
      </c>
      <c r="I4" s="7"/>
      <c r="J4" s="7" t="s">
        <v>41</v>
      </c>
      <c r="K4" s="7" t="s">
        <v>41</v>
      </c>
    </row>
    <row r="5" spans="1:11" ht="22.95" customHeight="1" x14ac:dyDescent="0.3">
      <c r="A5" s="72"/>
      <c r="B5" s="7" t="s">
        <v>10</v>
      </c>
      <c r="C5" s="7" t="s">
        <v>41</v>
      </c>
      <c r="D5" s="7" t="s">
        <v>41</v>
      </c>
      <c r="E5" s="7" t="s">
        <v>41</v>
      </c>
      <c r="F5" s="7" t="s">
        <v>41</v>
      </c>
      <c r="G5" s="7"/>
      <c r="H5" s="7" t="s">
        <v>41</v>
      </c>
      <c r="I5" s="7"/>
      <c r="J5" s="7" t="s">
        <v>41</v>
      </c>
      <c r="K5" s="7" t="s">
        <v>41</v>
      </c>
    </row>
    <row r="6" spans="1:11" ht="22.95" customHeight="1" x14ac:dyDescent="0.3">
      <c r="A6" s="72"/>
      <c r="B6" s="7" t="s">
        <v>11</v>
      </c>
      <c r="C6" s="7" t="s">
        <v>41</v>
      </c>
      <c r="D6" s="7" t="s">
        <v>41</v>
      </c>
      <c r="E6" s="7" t="s">
        <v>41</v>
      </c>
      <c r="F6" s="7" t="s">
        <v>41</v>
      </c>
      <c r="G6" s="7"/>
      <c r="H6" s="7" t="s">
        <v>41</v>
      </c>
      <c r="I6" s="7"/>
      <c r="J6" s="7" t="s">
        <v>41</v>
      </c>
      <c r="K6" s="7" t="s">
        <v>41</v>
      </c>
    </row>
    <row r="7" spans="1:11" ht="22.95" customHeight="1" x14ac:dyDescent="0.3">
      <c r="A7" s="72"/>
      <c r="B7" s="7" t="s">
        <v>12</v>
      </c>
      <c r="C7" s="7" t="s">
        <v>41</v>
      </c>
      <c r="D7" s="7" t="s">
        <v>41</v>
      </c>
      <c r="E7" s="7" t="s">
        <v>41</v>
      </c>
      <c r="F7" s="7" t="s">
        <v>41</v>
      </c>
      <c r="G7" s="7"/>
      <c r="H7" s="7" t="s">
        <v>41</v>
      </c>
      <c r="I7" s="7"/>
      <c r="J7" s="7" t="s">
        <v>41</v>
      </c>
      <c r="K7" s="7" t="s">
        <v>41</v>
      </c>
    </row>
    <row r="8" spans="1:11" ht="22.95" customHeight="1" x14ac:dyDescent="0.3">
      <c r="A8" s="72" t="s">
        <v>13</v>
      </c>
      <c r="B8" s="7" t="s">
        <v>14</v>
      </c>
      <c r="C8" s="7" t="s">
        <v>41</v>
      </c>
      <c r="D8" s="7" t="s">
        <v>41</v>
      </c>
      <c r="E8" s="7" t="s">
        <v>41</v>
      </c>
      <c r="F8" s="7" t="s">
        <v>41</v>
      </c>
      <c r="G8" s="7"/>
      <c r="H8" s="7"/>
      <c r="I8" s="7" t="s">
        <v>41</v>
      </c>
      <c r="J8" s="7" t="s">
        <v>41</v>
      </c>
      <c r="K8" s="7" t="s">
        <v>41</v>
      </c>
    </row>
    <row r="9" spans="1:11" ht="22.95" customHeight="1" x14ac:dyDescent="0.3">
      <c r="A9" s="72"/>
      <c r="B9" s="7" t="s">
        <v>15</v>
      </c>
      <c r="C9" s="7" t="s">
        <v>41</v>
      </c>
      <c r="D9" s="7" t="s">
        <v>41</v>
      </c>
      <c r="E9" s="7" t="s">
        <v>41</v>
      </c>
      <c r="F9" s="7" t="s">
        <v>41</v>
      </c>
      <c r="G9" s="7"/>
      <c r="H9" s="7"/>
      <c r="I9" s="7" t="s">
        <v>41</v>
      </c>
      <c r="J9" s="7" t="s">
        <v>41</v>
      </c>
      <c r="K9" s="7" t="s">
        <v>41</v>
      </c>
    </row>
    <row r="10" spans="1:11" ht="22.95" customHeight="1" x14ac:dyDescent="0.3">
      <c r="A10" s="72"/>
      <c r="B10" s="7" t="s">
        <v>16</v>
      </c>
      <c r="C10" s="7" t="s">
        <v>41</v>
      </c>
      <c r="D10" s="7" t="s">
        <v>41</v>
      </c>
      <c r="E10" s="7" t="s">
        <v>41</v>
      </c>
      <c r="F10" s="7" t="s">
        <v>41</v>
      </c>
      <c r="G10" s="7"/>
      <c r="H10" s="7"/>
      <c r="I10" s="7" t="s">
        <v>41</v>
      </c>
      <c r="J10" s="7" t="s">
        <v>41</v>
      </c>
      <c r="K10" s="7" t="s">
        <v>41</v>
      </c>
    </row>
    <row r="11" spans="1:11" ht="22.95" customHeight="1" x14ac:dyDescent="0.3">
      <c r="A11" s="72"/>
      <c r="B11" s="7" t="s">
        <v>17</v>
      </c>
      <c r="C11" s="7" t="s">
        <v>41</v>
      </c>
      <c r="D11" s="7" t="s">
        <v>41</v>
      </c>
      <c r="E11" s="7" t="s">
        <v>41</v>
      </c>
      <c r="F11" s="7" t="s">
        <v>41</v>
      </c>
      <c r="G11" s="7"/>
      <c r="H11" s="7"/>
      <c r="I11" s="7" t="s">
        <v>41</v>
      </c>
      <c r="J11" s="7" t="s">
        <v>41</v>
      </c>
      <c r="K11" s="7" t="s">
        <v>41</v>
      </c>
    </row>
    <row r="12" spans="1:11" ht="22.95" customHeight="1" x14ac:dyDescent="0.3">
      <c r="A12" s="72"/>
      <c r="B12" s="7" t="s">
        <v>18</v>
      </c>
      <c r="C12" s="7" t="s">
        <v>41</v>
      </c>
      <c r="D12" s="7" t="s">
        <v>41</v>
      </c>
      <c r="E12" s="7" t="s">
        <v>41</v>
      </c>
      <c r="F12" s="7" t="s">
        <v>41</v>
      </c>
      <c r="G12" s="7"/>
      <c r="H12" s="7"/>
      <c r="I12" s="7" t="s">
        <v>41</v>
      </c>
      <c r="J12" s="7" t="s">
        <v>41</v>
      </c>
      <c r="K12" s="7" t="s">
        <v>41</v>
      </c>
    </row>
    <row r="13" spans="1:11" ht="22.95" customHeight="1" x14ac:dyDescent="0.3">
      <c r="A13" s="72"/>
      <c r="B13" s="7" t="s">
        <v>19</v>
      </c>
      <c r="C13" s="7" t="s">
        <v>41</v>
      </c>
      <c r="D13" s="7" t="s">
        <v>41</v>
      </c>
      <c r="E13" s="7" t="s">
        <v>41</v>
      </c>
      <c r="F13" s="7" t="s">
        <v>41</v>
      </c>
      <c r="G13" s="7"/>
      <c r="H13" s="7"/>
      <c r="I13" s="7" t="s">
        <v>41</v>
      </c>
      <c r="J13" s="7" t="s">
        <v>41</v>
      </c>
      <c r="K13" s="7" t="s">
        <v>41</v>
      </c>
    </row>
    <row r="14" spans="1:11" ht="22.95" customHeight="1" x14ac:dyDescent="0.3">
      <c r="A14" s="73" t="s">
        <v>20</v>
      </c>
      <c r="B14" s="7" t="s">
        <v>21</v>
      </c>
      <c r="C14" s="7" t="s">
        <v>41</v>
      </c>
      <c r="D14" s="7" t="s">
        <v>41</v>
      </c>
      <c r="E14" s="7" t="s">
        <v>41</v>
      </c>
      <c r="F14" s="7"/>
      <c r="G14" s="7" t="s">
        <v>41</v>
      </c>
      <c r="H14" s="7"/>
      <c r="I14" s="7"/>
      <c r="J14" s="7" t="s">
        <v>41</v>
      </c>
      <c r="K14" s="7" t="s">
        <v>41</v>
      </c>
    </row>
    <row r="15" spans="1:11" ht="22.95" customHeight="1" x14ac:dyDescent="0.3">
      <c r="A15" s="73"/>
      <c r="B15" s="7" t="s">
        <v>22</v>
      </c>
      <c r="C15" s="7" t="s">
        <v>41</v>
      </c>
      <c r="D15" s="7" t="s">
        <v>41</v>
      </c>
      <c r="E15" s="7" t="s">
        <v>41</v>
      </c>
      <c r="F15" s="7"/>
      <c r="G15" s="7" t="s">
        <v>41</v>
      </c>
      <c r="H15" s="7"/>
      <c r="I15" s="7"/>
      <c r="J15" s="7" t="s">
        <v>41</v>
      </c>
      <c r="K15" s="7" t="s">
        <v>41</v>
      </c>
    </row>
    <row r="16" spans="1:11" ht="22.95" customHeight="1" thickBot="1" x14ac:dyDescent="0.35">
      <c r="A16" s="74"/>
      <c r="B16" s="8" t="s">
        <v>24</v>
      </c>
      <c r="C16" s="8" t="s">
        <v>41</v>
      </c>
      <c r="D16" s="8" t="s">
        <v>41</v>
      </c>
      <c r="E16" s="8" t="s">
        <v>41</v>
      </c>
      <c r="F16" s="8"/>
      <c r="G16" s="8" t="s">
        <v>41</v>
      </c>
      <c r="H16" s="8"/>
      <c r="I16" s="8"/>
      <c r="J16" s="8" t="s">
        <v>41</v>
      </c>
      <c r="K16" s="8" t="s">
        <v>41</v>
      </c>
    </row>
  </sheetData>
  <mergeCells count="10">
    <mergeCell ref="H1:I1"/>
    <mergeCell ref="A3:A7"/>
    <mergeCell ref="A8:A13"/>
    <mergeCell ref="A14:A16"/>
    <mergeCell ref="A1:A2"/>
    <mergeCell ref="B1:B2"/>
    <mergeCell ref="C1:C2"/>
    <mergeCell ref="D1:D2"/>
    <mergeCell ref="E1:E2"/>
    <mergeCell ref="F1:G1"/>
  </mergeCells>
  <conditionalFormatting sqref="B1">
    <cfRule type="duplicateValues" dxfId="3" priority="4"/>
  </conditionalFormatting>
  <conditionalFormatting sqref="C1">
    <cfRule type="duplicateValues" dxfId="2" priority="3"/>
  </conditionalFormatting>
  <conditionalFormatting sqref="D1">
    <cfRule type="duplicateValues" dxfId="1" priority="2"/>
  </conditionalFormatting>
  <conditionalFormatting sqref="E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Bảng giá tháng 2</vt:lpstr>
      <vt:lpstr>Chi tiết Voucher đến 2 triệu</vt:lpstr>
      <vt:lpstr>Chi tiết gói quà tặng dịch vụ </vt:lpstr>
      <vt:lpstr>'Bảng giá tháng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SAVINA-S</dc:creator>
  <cp:lastModifiedBy>SAVINA-S</cp:lastModifiedBy>
  <cp:lastPrinted>2021-08-19T07:47:19Z</cp:lastPrinted>
  <dcterms:created xsi:type="dcterms:W3CDTF">2019-11-14T03:58:08Z</dcterms:created>
  <dcterms:modified xsi:type="dcterms:W3CDTF">2022-02-09T07:58:04Z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SCPROP">
    <vt:lpwstr>NSCCustomProperty</vt:lpwstr>
  </property>
  <property fmtid="{D5CDD505-2E9C-101B-9397-08002B2CF9AE}" pid="3" name="NSCPROP_SA">
    <vt:lpwstr>C:\Users\nga.dtt\Desktop\bang gia.pdf</vt:lpwstr>
  </property>
</Properties>
</file>