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ipu\Price\"/>
    </mc:Choice>
  </mc:AlternateContent>
  <bookViews>
    <workbookView xWindow="0" yWindow="0" windowWidth="20508" windowHeight="7620"/>
  </bookViews>
  <sheets>
    <sheet name="Bảng giá tháng 4" sheetId="1" r:id="rId1"/>
    <sheet name="Mở bán TV ĐỘC QUYỀN ONLINE" sheetId="9" r:id="rId2"/>
    <sheet name="Đặt trước Điều hòa 2022" sheetId="10" r:id="rId3"/>
    <sheet name="Chi tiết Voucher đến 2 triệu" sheetId="5" r:id="rId4"/>
    <sheet name="CE_NEWYEAR" sheetId="8" state="hidden" r:id="rId5"/>
    <sheet name="Chi tiết gói quà tặng dịch vụ " sheetId="4" state="hidden" r:id="rId6"/>
  </sheets>
  <definedNames>
    <definedName name="_xlnm.Print_Area" localSheetId="0">'Bảng giá tháng 4'!$A$1:$G$85</definedName>
    <definedName name="_xlnm.Print_Area" localSheetId="2">'Đặt trước Điều hòa 2022'!$A$1:$G$7</definedName>
    <definedName name="_xlnm.Print_Area" localSheetId="1">'Mở bán TV ĐỘC QUYỀN ONLINE'!$A$1:$G$7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8" i="1" l="1"/>
  <c r="I56" i="1"/>
  <c r="I54" i="1"/>
  <c r="I52" i="1"/>
  <c r="G58" i="1"/>
  <c r="G42" i="1"/>
  <c r="I42" i="1"/>
  <c r="I34" i="1"/>
  <c r="G34" i="1"/>
  <c r="I33" i="1"/>
  <c r="G33" i="1"/>
  <c r="J33" i="1" s="1"/>
  <c r="I32" i="1"/>
  <c r="G32" i="1"/>
  <c r="G31" i="1"/>
  <c r="I30" i="1"/>
  <c r="G30" i="1"/>
  <c r="I13" i="1"/>
  <c r="G13" i="1"/>
  <c r="I27" i="1"/>
  <c r="I71" i="1"/>
  <c r="I65" i="1"/>
  <c r="G65" i="1"/>
  <c r="G93" i="1"/>
  <c r="I90" i="1"/>
  <c r="G90" i="1"/>
  <c r="I89" i="1"/>
  <c r="G89" i="1"/>
  <c r="I94" i="1"/>
  <c r="I80" i="1"/>
  <c r="G80" i="1"/>
  <c r="I79" i="1"/>
  <c r="G79" i="1"/>
  <c r="I70" i="1"/>
  <c r="G70" i="1"/>
  <c r="J58" i="1" l="1"/>
  <c r="J32" i="1"/>
  <c r="J42" i="1"/>
  <c r="J34" i="1"/>
  <c r="J30" i="1"/>
  <c r="J13" i="1"/>
  <c r="J65" i="1"/>
  <c r="J90" i="1"/>
  <c r="J80" i="1"/>
  <c r="J89" i="1"/>
  <c r="J79" i="1"/>
  <c r="J70" i="1"/>
  <c r="G94" i="1" l="1"/>
  <c r="J94" i="1" s="1"/>
  <c r="I67" i="1"/>
  <c r="I93" i="1"/>
  <c r="G67" i="1"/>
  <c r="J93" i="1" l="1"/>
  <c r="J67" i="1"/>
  <c r="G191" i="1" l="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I132" i="1" l="1"/>
  <c r="I112" i="1"/>
  <c r="I106" i="1"/>
  <c r="J132" i="1" l="1"/>
  <c r="J106" i="1"/>
  <c r="I75" i="1" l="1"/>
  <c r="I40" i="1"/>
  <c r="I22" i="1"/>
  <c r="G22" i="1"/>
  <c r="G7" i="10"/>
  <c r="G6" i="10"/>
  <c r="G5" i="10"/>
  <c r="G4" i="10"/>
  <c r="J22" i="1" l="1"/>
  <c r="G47" i="1"/>
  <c r="I47" i="1"/>
  <c r="G7" i="9"/>
  <c r="G6" i="9"/>
  <c r="G5" i="9"/>
  <c r="G4" i="9"/>
  <c r="J47" i="1" l="1"/>
  <c r="I131" i="1"/>
  <c r="I39" i="1"/>
  <c r="G39" i="1"/>
  <c r="J39" i="1" l="1"/>
  <c r="I64" i="1"/>
  <c r="I123" i="1" l="1"/>
  <c r="I73" i="1"/>
  <c r="G18" i="1" l="1"/>
  <c r="I18" i="1"/>
  <c r="J18" i="1" l="1"/>
  <c r="I68" i="1" l="1"/>
  <c r="G10" i="1"/>
  <c r="G9" i="1"/>
  <c r="G6" i="1"/>
  <c r="G11" i="1"/>
  <c r="G8" i="1"/>
  <c r="G7" i="1"/>
  <c r="G5" i="1" l="1"/>
  <c r="I121" i="1" l="1"/>
  <c r="I109" i="1"/>
  <c r="I129" i="1"/>
  <c r="I113" i="1"/>
  <c r="I118" i="1"/>
  <c r="I117" i="1"/>
  <c r="I115" i="1"/>
  <c r="I110" i="1"/>
  <c r="I122" i="1"/>
  <c r="I111" i="1"/>
  <c r="I126" i="1"/>
  <c r="I116" i="1"/>
  <c r="I127" i="1"/>
  <c r="I125" i="1"/>
  <c r="I124" i="1"/>
  <c r="I128" i="1"/>
  <c r="I120" i="1"/>
  <c r="I130" i="1"/>
  <c r="I114" i="1"/>
  <c r="I119" i="1"/>
  <c r="I134" i="1"/>
  <c r="I133" i="1"/>
  <c r="I101" i="1"/>
  <c r="I100" i="1"/>
  <c r="I105" i="1"/>
  <c r="I104" i="1"/>
  <c r="I107" i="1"/>
  <c r="I102" i="1"/>
  <c r="I108" i="1"/>
  <c r="I103" i="1"/>
  <c r="I95" i="1"/>
  <c r="I78" i="1"/>
  <c r="I77" i="1"/>
  <c r="I60" i="1"/>
  <c r="I85" i="1"/>
  <c r="I88" i="1"/>
  <c r="I87" i="1"/>
  <c r="I92" i="1"/>
  <c r="I83" i="1"/>
  <c r="I91" i="1"/>
  <c r="I81" i="1"/>
  <c r="I66" i="1"/>
  <c r="I74" i="1"/>
  <c r="I72" i="1"/>
  <c r="I59" i="1"/>
  <c r="I99" i="1" l="1"/>
  <c r="I98" i="1"/>
  <c r="I86" i="1"/>
  <c r="I69" i="1"/>
  <c r="I84" i="1"/>
  <c r="I76" i="1"/>
  <c r="I62" i="1"/>
  <c r="I82" i="1"/>
  <c r="I63" i="1"/>
  <c r="I61" i="1"/>
  <c r="I49" i="1"/>
  <c r="I48" i="1"/>
  <c r="I46" i="1"/>
  <c r="I44" i="1"/>
  <c r="I43" i="1"/>
  <c r="I41" i="1"/>
  <c r="I35" i="1"/>
  <c r="I26" i="1"/>
  <c r="I17" i="1"/>
  <c r="I38" i="1"/>
  <c r="I24" i="1"/>
  <c r="I29" i="1"/>
  <c r="I25" i="1"/>
  <c r="I28" i="1"/>
  <c r="I23" i="1"/>
  <c r="I12" i="1"/>
  <c r="I21" i="1"/>
  <c r="I14" i="1"/>
  <c r="I37" i="1"/>
  <c r="I15" i="1"/>
  <c r="I16" i="1"/>
  <c r="I10" i="1"/>
  <c r="I8" i="1"/>
  <c r="I7" i="1"/>
  <c r="G49" i="1" l="1"/>
  <c r="G48" i="1"/>
  <c r="G17" i="1"/>
  <c r="G29" i="1"/>
  <c r="J29" i="1" l="1"/>
  <c r="J48" i="1"/>
  <c r="J49" i="1"/>
  <c r="J17" i="1"/>
  <c r="G35" i="1" l="1"/>
  <c r="J35" i="1" s="1"/>
  <c r="G25" i="1"/>
  <c r="G24" i="1"/>
  <c r="J25" i="1" l="1"/>
  <c r="J24" i="1"/>
  <c r="J10" i="1" l="1"/>
  <c r="G37" i="1" l="1"/>
  <c r="G12" i="1"/>
  <c r="G20" i="1"/>
  <c r="G15" i="1"/>
  <c r="J37" i="1" l="1"/>
  <c r="J12" i="1"/>
  <c r="J15" i="1"/>
  <c r="G40" i="1" l="1"/>
  <c r="J40" i="1" s="1"/>
  <c r="G38" i="1"/>
  <c r="J38" i="1" l="1"/>
  <c r="G43" i="1" l="1"/>
  <c r="G44" i="1"/>
  <c r="G46" i="1"/>
  <c r="G45" i="1"/>
  <c r="G41" i="1"/>
  <c r="G26" i="1"/>
  <c r="J43" i="1" l="1"/>
  <c r="J26" i="1"/>
  <c r="J46" i="1"/>
  <c r="J44" i="1"/>
  <c r="J41" i="1"/>
  <c r="G19" i="1"/>
  <c r="G36" i="1"/>
  <c r="G27" i="1"/>
  <c r="J27" i="1" s="1"/>
  <c r="G28" i="1"/>
  <c r="G14" i="1"/>
  <c r="G21" i="1"/>
  <c r="G23" i="1"/>
  <c r="G16" i="1"/>
  <c r="J16" i="1" l="1"/>
  <c r="J23" i="1"/>
  <c r="J14" i="1"/>
  <c r="J21" i="1"/>
  <c r="J7" i="1"/>
  <c r="J28" i="1"/>
  <c r="J8" i="1" l="1"/>
  <c r="J116" i="1" l="1"/>
  <c r="J117" i="1"/>
  <c r="J118" i="1"/>
  <c r="J102" i="1"/>
  <c r="J103" i="1"/>
  <c r="J108" i="1"/>
  <c r="J114" i="1"/>
  <c r="J104" i="1"/>
  <c r="G85" i="1"/>
  <c r="J85" i="1" s="1"/>
  <c r="G84" i="1"/>
  <c r="J84" i="1" s="1"/>
  <c r="G60" i="1"/>
  <c r="J60" i="1" s="1"/>
  <c r="G81" i="1"/>
  <c r="J81" i="1" s="1"/>
  <c r="J124" i="1"/>
  <c r="G86" i="1"/>
  <c r="J86" i="1" s="1"/>
  <c r="G71" i="1"/>
  <c r="J71" i="1" s="1"/>
  <c r="J120" i="1"/>
  <c r="J113" i="1"/>
  <c r="J105" i="1"/>
  <c r="J111" i="1"/>
  <c r="J100" i="1"/>
  <c r="J131" i="1"/>
  <c r="J133" i="1"/>
  <c r="G95" i="1"/>
  <c r="J95" i="1" s="1"/>
  <c r="G82" i="1"/>
  <c r="J82" i="1" s="1"/>
  <c r="G76" i="1"/>
  <c r="J76" i="1" s="1"/>
  <c r="G72" i="1"/>
  <c r="J72" i="1" s="1"/>
  <c r="G75" i="1"/>
  <c r="J75" i="1" s="1"/>
  <c r="G87" i="1"/>
  <c r="J87" i="1" s="1"/>
  <c r="G99" i="1"/>
  <c r="J99" i="1" s="1"/>
  <c r="G91" i="1"/>
  <c r="J91" i="1" s="1"/>
  <c r="J109" i="1"/>
  <c r="J123" i="1"/>
  <c r="J107" i="1"/>
  <c r="J101" i="1"/>
  <c r="J130" i="1"/>
  <c r="J122" i="1"/>
  <c r="G63" i="1"/>
  <c r="J63" i="1" s="1"/>
  <c r="G83" i="1"/>
  <c r="J83" i="1" s="1"/>
  <c r="G73" i="1"/>
  <c r="J73" i="1" s="1"/>
  <c r="G88" i="1"/>
  <c r="J88" i="1" s="1"/>
  <c r="G64" i="1"/>
  <c r="J64" i="1" s="1"/>
  <c r="J110" i="1"/>
  <c r="G59" i="1"/>
  <c r="J59" i="1" s="1"/>
  <c r="J127" i="1"/>
  <c r="J125" i="1"/>
  <c r="J119" i="1"/>
  <c r="J121" i="1"/>
  <c r="J112" i="1"/>
  <c r="J126" i="1"/>
  <c r="J128" i="1"/>
  <c r="G92" i="1"/>
  <c r="J92" i="1" s="1"/>
  <c r="G98" i="1"/>
  <c r="J98" i="1" s="1"/>
  <c r="G62" i="1"/>
  <c r="J62" i="1" s="1"/>
  <c r="G66" i="1"/>
  <c r="J66" i="1" s="1"/>
  <c r="G77" i="1"/>
  <c r="J77" i="1" s="1"/>
  <c r="G61" i="1"/>
  <c r="J61" i="1" s="1"/>
  <c r="G74" i="1"/>
  <c r="J74" i="1" s="1"/>
  <c r="G78" i="1"/>
  <c r="J78" i="1" s="1"/>
  <c r="J129" i="1" l="1"/>
  <c r="J134" i="1"/>
  <c r="J115" i="1"/>
  <c r="G68" i="1"/>
  <c r="J68" i="1" s="1"/>
  <c r="G69" i="1"/>
  <c r="J69" i="1" s="1"/>
  <c r="G50" i="1" l="1"/>
  <c r="G52" i="1"/>
  <c r="J52" i="1" s="1"/>
  <c r="G56" i="1"/>
  <c r="J56" i="1" s="1"/>
  <c r="G57" i="1"/>
  <c r="G51" i="1"/>
  <c r="G53" i="1"/>
  <c r="G55" i="1"/>
  <c r="G54" i="1"/>
  <c r="J54" i="1" s="1"/>
</calcChain>
</file>

<file path=xl/sharedStrings.xml><?xml version="1.0" encoding="utf-8"?>
<sst xmlns="http://schemas.openxmlformats.org/spreadsheetml/2006/main" count="1315" uniqueCount="543">
  <si>
    <t>Ngành hàng</t>
  </si>
  <si>
    <t>Model</t>
  </si>
  <si>
    <t>Mô tả</t>
  </si>
  <si>
    <t>%DC</t>
  </si>
  <si>
    <t>Giá bán lẻ</t>
  </si>
  <si>
    <t>Giá nội bộ</t>
  </si>
  <si>
    <t>NEO QLED 8K</t>
  </si>
  <si>
    <t>QA85QN900AKXXV</t>
  </si>
  <si>
    <t>QA75QN900AKXXV</t>
  </si>
  <si>
    <t>QA75QN800AKXXV</t>
  </si>
  <si>
    <t>QA65QN900AKXXV</t>
  </si>
  <si>
    <t>QA65QN800AKXXV</t>
  </si>
  <si>
    <t>NEO QLED 4K</t>
  </si>
  <si>
    <t>QA85QN85AAKXXV</t>
  </si>
  <si>
    <t>QA75QN85AAKXXV</t>
  </si>
  <si>
    <t>QA65QN90AAKXXV</t>
  </si>
  <si>
    <t>QA65QN85AAKXXV</t>
  </si>
  <si>
    <t>QA55QN90AAKXXV</t>
  </si>
  <si>
    <t>QA55QN85AAKXXV</t>
  </si>
  <si>
    <t>LIVE STYLE TV</t>
  </si>
  <si>
    <t>QA75LS03AAKXXV</t>
  </si>
  <si>
    <t>QA65LS03AAKXXV</t>
  </si>
  <si>
    <t>Smart TV The Frame 4K 65 Inch</t>
  </si>
  <si>
    <t>QA55LS03AAKXXV</t>
  </si>
  <si>
    <t>Smart TV The Frame 4K 55 Inch</t>
  </si>
  <si>
    <t>NHÓM</t>
  </si>
  <si>
    <t>HÀNG HÓA KHUYẾN MẠI</t>
  </si>
  <si>
    <t>Trả góp 0% lãi suất qua thẻ tín dụng</t>
  </si>
  <si>
    <t>Tặng 3 năm bảo hành</t>
  </si>
  <si>
    <t>10 năm bảo hành không lưu ảnh</t>
  </si>
  <si>
    <t>VieON</t>
  </si>
  <si>
    <t>Galaxy Play</t>
  </si>
  <si>
    <t>FPT Play</t>
  </si>
  <si>
    <t>Pops Kids</t>
  </si>
  <si>
    <t>12 tháng Xem Không Giới Hạn toàn bộ nội dung trên VieON (HBOGo, K+, Max+, Disney…)</t>
  </si>
  <si>
    <t>03 tháng gói VIP Gold &amp; K+</t>
  </si>
  <si>
    <t>12 tháng xem Không Giới Hạn* phim chiếu rạp mới nhất</t>
  </si>
  <si>
    <t>Gói xem 40 phim chiếu rạp mới nhất</t>
  </si>
  <si>
    <t>12 tháng xem Gói Kênh Gia Đình + SerieA, FA Cup</t>
  </si>
  <si>
    <t>12 tháng học Toán khoa học STEM &amp; Độc quyền xem trước Doraemon</t>
  </si>
  <si>
    <t>Áp dụng</t>
  </si>
  <si>
    <t>F-AR10TYGCDW20</t>
  </si>
  <si>
    <t>F-AR13TYGCDW20</t>
  </si>
  <si>
    <t>QA85Q70AAKXXV</t>
  </si>
  <si>
    <t>QA85Q60AAKXXV</t>
  </si>
  <si>
    <t>QA75Q70AAKXXV</t>
  </si>
  <si>
    <t>QA75Q60AAKXXV</t>
  </si>
  <si>
    <t>UA85AU8000KXXV</t>
  </si>
  <si>
    <t>Máy giặt thông minh AI 10kg</t>
  </si>
  <si>
    <t>WW90TP44DSB/SV</t>
  </si>
  <si>
    <t>Máy giặt thông minh AI 9kg</t>
  </si>
  <si>
    <t>QA65Q80AAKXXV</t>
  </si>
  <si>
    <t>QA55Q80AAKXXV</t>
  </si>
  <si>
    <t>QA65Q70AAKXXV</t>
  </si>
  <si>
    <t xml:space="preserve"> Smart TV 4K QLED Q70A 65 inch 2021</t>
  </si>
  <si>
    <t>UA65AU9000KXXV</t>
  </si>
  <si>
    <t>UA75AU8000KXXV</t>
  </si>
  <si>
    <t>UA75AU7700KXXV</t>
  </si>
  <si>
    <t>QA50QN90AAKXXV</t>
  </si>
  <si>
    <t>Smart TV 4K Neo Qled 50 inch QN90A</t>
  </si>
  <si>
    <t>QA55Q60AAKXXV</t>
  </si>
  <si>
    <t>QA50Q60AAKXXV</t>
  </si>
  <si>
    <t>QA43Q60AAKXXV</t>
  </si>
  <si>
    <t>QA50LS03AAKXXV</t>
  </si>
  <si>
    <t>QA43LS03AAKXXV</t>
  </si>
  <si>
    <t>UA50AU9000KXXV</t>
  </si>
  <si>
    <t>UA43AU9000KXXV</t>
  </si>
  <si>
    <t>UA65AU8000KXXV</t>
  </si>
  <si>
    <t>UA50AU8000KXXV</t>
  </si>
  <si>
    <t>UA43AU8000KXXV</t>
  </si>
  <si>
    <t>UA55AU7700KXXV</t>
  </si>
  <si>
    <t>UA50AU7700KXXV</t>
  </si>
  <si>
    <t>UA43AU7700KXXV</t>
  </si>
  <si>
    <t>UA75AU7000KXXV</t>
  </si>
  <si>
    <t>UA65AU7000KXXV</t>
  </si>
  <si>
    <t>UA58AU7000KXXV</t>
  </si>
  <si>
    <t>UA50AU7000KXXV</t>
  </si>
  <si>
    <t>Smart TV UHD 4K 50 inch AU7000 2021</t>
  </si>
  <si>
    <t>F-AR13TYHYCW20</t>
  </si>
  <si>
    <t>F-AR10TYHYCW20</t>
  </si>
  <si>
    <t>Sản phẩm áp dụng</t>
  </si>
  <si>
    <t>Tên sản phẩm</t>
  </si>
  <si>
    <t>Smart TV 8K Neo Qled 85 inch QN900A</t>
  </si>
  <si>
    <t>MX-T40/XV</t>
  </si>
  <si>
    <t>Loa tháp</t>
  </si>
  <si>
    <t>Smart TV 8K Neo Qled 75 inch QN900A</t>
  </si>
  <si>
    <t>MX-T70/XV</t>
  </si>
  <si>
    <t>Smart TV 8K Neo Qled 65 inch QN900A</t>
  </si>
  <si>
    <t>HW-Q950A/XV</t>
  </si>
  <si>
    <t>Smart TV 8K Neo Qled 65 inch QN800A</t>
  </si>
  <si>
    <t>HW-Q700A/XV</t>
  </si>
  <si>
    <t>Smart TV 8K Neo Qled 75 inch QN800A</t>
  </si>
  <si>
    <t>HW-Q600A/XV</t>
  </si>
  <si>
    <t>Smart TV 4K Neo Qled 65 inch QN90A</t>
  </si>
  <si>
    <t>HW-LST70T/XV</t>
  </si>
  <si>
    <t>Smart TV 4K Neo Qled 55 inch QN90A</t>
  </si>
  <si>
    <t>Smart TV 4K Neo Qled 85 inch QN85A</t>
  </si>
  <si>
    <t>HW-A650/XV</t>
  </si>
  <si>
    <t>Smart TV 4K Neo Qled 75 inch QN85A</t>
  </si>
  <si>
    <t>Smart TV 4K Neo Qled 65 inch QN85A</t>
  </si>
  <si>
    <t>Smart TV 4K QLED Q80A 65 inch 2021</t>
  </si>
  <si>
    <t>Smart TV 4K QLED Q80A 55 inch 2021</t>
  </si>
  <si>
    <t>Smart TV 4K QLED Q70A 85 inch 2021</t>
  </si>
  <si>
    <t>Smart TV 4K QLED Q70A 75 inch 2021</t>
  </si>
  <si>
    <t>Smart TV 4K QLED Q60A 85 inch 2021</t>
  </si>
  <si>
    <t>Smart TV 4K QLED Q60A 75 inch 2021</t>
  </si>
  <si>
    <t>QA65Q60AAKXXV</t>
  </si>
  <si>
    <t>Smart TV 4K QLED Q60A 65 inch 2021</t>
  </si>
  <si>
    <t>Smart TV Crystal UHD 4K 65 inch AU9000 2021</t>
  </si>
  <si>
    <t>Smart TV Crystal UHD 4K 85 inch AU8000 2021</t>
  </si>
  <si>
    <t>Smart TV Crystal UHD 4K 75 inch AU8000 2021</t>
  </si>
  <si>
    <t>Smart TV UHD 4K 75 inch AU7700 2021</t>
  </si>
  <si>
    <t>Smart TV 4K Neo Qled 55 inch QN85A</t>
  </si>
  <si>
    <t>QA55Q70AAKXXV</t>
  </si>
  <si>
    <t>Smart TV 4K QLED Q70A 55 inch 2021</t>
  </si>
  <si>
    <t>Smart TV 4K QLED Q60A 55 inch 2021</t>
  </si>
  <si>
    <t>QA55Q65AAKXXV</t>
  </si>
  <si>
    <t>Smart TV 4K QLED Q65A 55 inch 2021</t>
  </si>
  <si>
    <t>Smart TV 4K QLED Q60A 50 inch 2021</t>
  </si>
  <si>
    <t>Smart TV 4K QLED Q60A 43 inch 2021</t>
  </si>
  <si>
    <t>QA43Q65AAKXXV</t>
  </si>
  <si>
    <t>Smart TV 4K QLED Q65A 43 inch 2021</t>
  </si>
  <si>
    <t>SP-LSP9TKAXXV</t>
  </si>
  <si>
    <t xml:space="preserve">Máy chiếu siêu gần Smart 4K UHD The Premiere LSP9T </t>
  </si>
  <si>
    <t>SP-LSP7TKAXXV</t>
  </si>
  <si>
    <t>Máy Chiếu Siêu Gần Smart 4K UHD The Premiere LSP7T</t>
  </si>
  <si>
    <t>Smart TV The Frame 4K 50 Inch</t>
  </si>
  <si>
    <t>Smart TV The Frame 4K 43 Inch</t>
  </si>
  <si>
    <t>UA55AU9000KXXV</t>
  </si>
  <si>
    <t>Smart TV Crystal UHD 4K 55 inch AU9000 2021</t>
  </si>
  <si>
    <t>Smart TV Crystal UHD 4K 50 inch AU9000 2021</t>
  </si>
  <si>
    <t>Smart TV Crystal UHD 4K 43 inch AU9000 2021</t>
  </si>
  <si>
    <t>UA70AU8000KXXV</t>
  </si>
  <si>
    <t>Smart TV Crystal UHD 4K 70 inch AU8000 2021</t>
  </si>
  <si>
    <t>Smart TV Crystal UHD 4K 65 inch AU8000 2021</t>
  </si>
  <si>
    <t>UA60AU8000KXXV</t>
  </si>
  <si>
    <t>Smart TV Crystal UHD 4K 60 inch AU8000 2021</t>
  </si>
  <si>
    <t>UA55AU8000KXXV</t>
  </si>
  <si>
    <t>Smart TV Crystal UHD 4K 55 inch AU8000 2021</t>
  </si>
  <si>
    <t>Smart TV Crystal UHD 4K 50 inch AU8000 2021</t>
  </si>
  <si>
    <t>Smart TV Crystal UHD 4K 43 inch AU8000 2021</t>
  </si>
  <si>
    <t>UA65AU7700KXXV</t>
  </si>
  <si>
    <t>Smart TV UHD 4K 65 inch AU7700 2021</t>
  </si>
  <si>
    <t>Smart TV UHD 4K 55 inch AU7700 2021</t>
  </si>
  <si>
    <t>Smart TV UHD 4K 50 inch AU7700 2021</t>
  </si>
  <si>
    <t>Smart TV UHD 4K 43 inch AU7700 2021</t>
  </si>
  <si>
    <t>Smart TV UHD 4K 75 inch AU7000 2021</t>
  </si>
  <si>
    <t>Smart TV UHD 4K 65 inch AU7000 2021</t>
  </si>
  <si>
    <t>Smart TV UHD 4K 58 inch AU7000 2021</t>
  </si>
  <si>
    <t>UA55AU7000KXXV</t>
  </si>
  <si>
    <t>Smart TV UHD 4K 55 inch AU7000 2021</t>
  </si>
  <si>
    <t>UA43AU7000KXXV</t>
  </si>
  <si>
    <t>Smart TV UHD 4K 43 inch AU7000 2021</t>
  </si>
  <si>
    <t>Loa Thanh The Terrace</t>
  </si>
  <si>
    <t>Smart TV 4K The Frame 43 inch 2021</t>
  </si>
  <si>
    <t>VS15A6031R1/SV</t>
  </si>
  <si>
    <t>MX-T50/XV</t>
  </si>
  <si>
    <t xml:space="preserve">Lò vi sóng tráng men Dòng nướng </t>
  </si>
  <si>
    <t xml:space="preserve">Tủ lạnh hai cửa Digital Inverter 216L </t>
  </si>
  <si>
    <t>HW-A550/XV</t>
  </si>
  <si>
    <t>MG23K3515AS/SV</t>
  </si>
  <si>
    <t>LC27F390FHEXXV</t>
  </si>
  <si>
    <t>QA50Q80AAKXXV</t>
  </si>
  <si>
    <t>RT19M300BGS/SV</t>
  </si>
  <si>
    <t>RT25M4032BU/SV</t>
  </si>
  <si>
    <t>Tủ lạnh hai cửa Digital Inverter 264L </t>
  </si>
  <si>
    <t>Tủ lạnh hai cửa Twin Cooling Plus 327L</t>
  </si>
  <si>
    <t>RT22M4032BU/SV</t>
  </si>
  <si>
    <t>RB30N4010S8/SV</t>
  </si>
  <si>
    <t>Tủ lạnh hai cửa Ngăn Đông Dưới 307L</t>
  </si>
  <si>
    <t>Tủ lạnh hai cửa Ngăn Đông Dưới 310L</t>
  </si>
  <si>
    <t xml:space="preserve">Tủ lạnh hai cửa Digital Inverter 243L </t>
  </si>
  <si>
    <t xml:space="preserve">Tủ lạnh Side by Side 680L </t>
  </si>
  <si>
    <t>RB30N4190BY/SV</t>
  </si>
  <si>
    <t>RB27N4170BU/SV</t>
  </si>
  <si>
    <t>RB33T307029/SV</t>
  </si>
  <si>
    <t>RZ32T744535/SV</t>
  </si>
  <si>
    <t>RB33T307055/SV</t>
  </si>
  <si>
    <t>RF60A91R177/SV</t>
  </si>
  <si>
    <t>Tủ lạnh hai cửa Ngăn Đông Dưới 280L</t>
  </si>
  <si>
    <t>Máy giặt cửa trên Digital Inverter 12kg</t>
  </si>
  <si>
    <t>RT32K5932BY/SV</t>
  </si>
  <si>
    <t>WW85T4040CX/SV</t>
  </si>
  <si>
    <t>WD95T4046CE/SV</t>
  </si>
  <si>
    <t>QA55LS01TAKXXV</t>
  </si>
  <si>
    <t>RB27N4190BU/SV</t>
  </si>
  <si>
    <t xml:space="preserve">Tủ lạnh hai cửa Ngăn Đông Dưới 276L </t>
  </si>
  <si>
    <t>VS15R8544S1/SV</t>
  </si>
  <si>
    <t>RB30N4010BU/SV</t>
  </si>
  <si>
    <t>RT38K50822C/SV</t>
  </si>
  <si>
    <t>Tủ lạnh hai cửa Twin Cooling Plus 394L</t>
  </si>
  <si>
    <t>UA32T4300AKXXV</t>
  </si>
  <si>
    <t>RB30N4190BU/SV</t>
  </si>
  <si>
    <t>RT38K5982DX/SV</t>
  </si>
  <si>
    <t>WW90T634DLE/SV</t>
  </si>
  <si>
    <t>LC34G55TWWEXXV</t>
  </si>
  <si>
    <t>LS24AM506NEXXV</t>
  </si>
  <si>
    <t>LS32AM500NEXXV</t>
  </si>
  <si>
    <t>LC49G95TSSEXXV</t>
  </si>
  <si>
    <t>RB27N4010S8/SV</t>
  </si>
  <si>
    <t>RB30N4170BU/SV</t>
  </si>
  <si>
    <t>RS62R5001M9/SV</t>
  </si>
  <si>
    <t>RS64T5F01B4/SV</t>
  </si>
  <si>
    <t>RT20HAR8DBU/SV</t>
  </si>
  <si>
    <t>RT22M4032BY/SV</t>
  </si>
  <si>
    <t>RT32K5932S8/SV</t>
  </si>
  <si>
    <t>RT35K50822C/SV</t>
  </si>
  <si>
    <t>RT35K5982BS/SV</t>
  </si>
  <si>
    <t>RT35K5982DX/SV</t>
  </si>
  <si>
    <t>RT35K5982S8/SV</t>
  </si>
  <si>
    <t>RT46K6885BS/SV</t>
  </si>
  <si>
    <t>WA10T5260BV/SV</t>
  </si>
  <si>
    <t>WA12T5360BY/SV</t>
  </si>
  <si>
    <t>WA90T5260BY/SV</t>
  </si>
  <si>
    <t>WD11T734DBX/SV</t>
  </si>
  <si>
    <t>WD14TP44DSB/SV</t>
  </si>
  <si>
    <t>WW10TP44DSH/SV</t>
  </si>
  <si>
    <t>WW85T4040CE/SV</t>
  </si>
  <si>
    <t>WW85T554DAX/SV</t>
  </si>
  <si>
    <t>WW90T634DLN/SV</t>
  </si>
  <si>
    <t>WW90TP54DSH/SV</t>
  </si>
  <si>
    <t>MC35R8088LE/SV</t>
  </si>
  <si>
    <t>MG23T5018CK/SV</t>
  </si>
  <si>
    <t>LF24T370FWEXXV</t>
  </si>
  <si>
    <t>LF24T450FQEXXV</t>
  </si>
  <si>
    <t>F-AR18ASHZAW21</t>
  </si>
  <si>
    <t>Máy Giặt Sấy Samsung AI 14kg</t>
  </si>
  <si>
    <t>Máy Giặt Sấy Thông Minh 11kg</t>
  </si>
  <si>
    <t>Tủ lạnh hai cửa Twin Cooling Plus 375L </t>
  </si>
  <si>
    <t>Tủ lạnh hai cửa Twin Cooling Plus 377L</t>
  </si>
  <si>
    <t>Tủ lạnh Family Hub 641L</t>
  </si>
  <si>
    <t xml:space="preserve">Lò vi sóng tráng men dòng nướng 23L </t>
  </si>
  <si>
    <t>QA75Q65AAKXXV</t>
  </si>
  <si>
    <t>Smart TV 4K QLED Q65A 75 inch 2021</t>
  </si>
  <si>
    <t>QA65Q65AAKXXV</t>
  </si>
  <si>
    <t>Smart TV 4K QLED Q65A 65 inch 2021</t>
  </si>
  <si>
    <t>QA85Q65AAKXXV</t>
  </si>
  <si>
    <t>Smart TV 4K QLED Q65A 85 inch 2021</t>
  </si>
  <si>
    <t>QA50Q65AAKXXV</t>
  </si>
  <si>
    <t>Smart TV 4K QLED Q65A 50 inch 2021</t>
  </si>
  <si>
    <t xml:space="preserve">Loa Thanh 11.1.4ch HW-Q950A (2021) </t>
  </si>
  <si>
    <t>Loa Thanh 3.1.2ch HW-Q600A (2021)</t>
  </si>
  <si>
    <t>Loa Thanh 3.1.2ch HW-Q700A (2021)</t>
  </si>
  <si>
    <t>RT38K5982SL/SV</t>
  </si>
  <si>
    <t>RT38K5982BS/SV</t>
  </si>
  <si>
    <t>RS64R53012C/SV</t>
  </si>
  <si>
    <t>AX34R3020WW/SV</t>
  </si>
  <si>
    <t>RT29K5532BU/SV</t>
  </si>
  <si>
    <t>RT29K5532BY/SV</t>
  </si>
  <si>
    <t>HW-T420/XV</t>
  </si>
  <si>
    <t>WA12T5360BV/SV</t>
  </si>
  <si>
    <t>UA65TU8300KXXV</t>
  </si>
  <si>
    <t>WW90TP44DSH/SV</t>
  </si>
  <si>
    <t>RF48A4010M9/SV</t>
  </si>
  <si>
    <t>WW10TP54DSB/SV</t>
  </si>
  <si>
    <t>DV90T7240BB/SV</t>
  </si>
  <si>
    <t>UA55TU8300KXXV</t>
  </si>
  <si>
    <t xml:space="preserve">Ghi chú </t>
  </si>
  <si>
    <t>Tủ lạnh BESPOKE Multidoor 599L</t>
  </si>
  <si>
    <t xml:space="preserve">Tủ lạnh hai cửa Twin Cooling Plus 300L </t>
  </si>
  <si>
    <t xml:space="preserve">Tủ lạnh hai cửa Twin Cooling Plus 394L </t>
  </si>
  <si>
    <t xml:space="preserve">Tủ lạnh Side by Side 660L </t>
  </si>
  <si>
    <t xml:space="preserve">Máy sấy bơm nhiệt 9kg </t>
  </si>
  <si>
    <t xml:space="preserve">Máy lọc không khí 34m2 </t>
  </si>
  <si>
    <t xml:space="preserve">Máy lọc không khí 40m2 </t>
  </si>
  <si>
    <t>Lò vi sóng đa năng BESPOKE Dòng đối lưu 35L</t>
  </si>
  <si>
    <t>DF60R8600CG/SV</t>
  </si>
  <si>
    <t>Tủ chăm sóc áo quần thông minh Airdresser</t>
  </si>
  <si>
    <t>DV90TA240AX/SV</t>
  </si>
  <si>
    <t>DV90TA240AE/SV</t>
  </si>
  <si>
    <t>WW10TA046AE/SV</t>
  </si>
  <si>
    <t>Máy giặt Ecobubble 10kg</t>
  </si>
  <si>
    <t>RB27N4010BU/SV</t>
  </si>
  <si>
    <t>WA11T5260BV/SV</t>
  </si>
  <si>
    <t>Máy giặt cửa trên Inverter 11kg</t>
  </si>
  <si>
    <t>DV90T7240BH/SV</t>
  </si>
  <si>
    <t>QA32LS03TBKXXV</t>
  </si>
  <si>
    <t>Smart TV 4K The Frame MINI 32 inch 2021</t>
  </si>
  <si>
    <t>WW90TP54DSB/SV</t>
  </si>
  <si>
    <t>Máy Giặt Samsung AI Inverter 9kg </t>
  </si>
  <si>
    <t>WW90T3040WW/SV</t>
  </si>
  <si>
    <t>LS27AM500NEXXV</t>
  </si>
  <si>
    <t>Tủ lạnh Multidoor 488L</t>
  </si>
  <si>
    <t>WW80T3020WW/SV</t>
  </si>
  <si>
    <t>Máy giặt cửa trước Digital Inverter 8kg</t>
  </si>
  <si>
    <t>UA32T4500AKXXV</t>
  </si>
  <si>
    <t>WW10T634DLX/SV</t>
  </si>
  <si>
    <t>Tủ lạnh hai cửa Digital Inverter 243L</t>
  </si>
  <si>
    <t xml:space="preserve">Tủ lạnh hai cửa Twin Cooling Plus 327L </t>
  </si>
  <si>
    <t xml:space="preserve">Tủ lạnh hai cửa Twin Cooling Plus 375L </t>
  </si>
  <si>
    <t xml:space="preserve"> Smart TV 4K QLED Q80A 65 inch 2021</t>
  </si>
  <si>
    <t>Voucher CE_NEWYEAR add trực tiếp vào tài khoản KH. Mỗi KH nhận tối đã 4 mã.</t>
  </si>
  <si>
    <t>Trị giá voucher</t>
  </si>
  <si>
    <t>TV</t>
  </si>
  <si>
    <t>QA98QN90AAKXXV</t>
  </si>
  <si>
    <t>Smart TV 4K Neo Qled 98 inch QN90A</t>
  </si>
  <si>
    <t>QA65QN700AKXXV</t>
  </si>
  <si>
    <t>Smart TV 8K Neo Qled 65 inch QN700A</t>
  </si>
  <si>
    <t>Smart TV The Frame 4K 75 Inch </t>
  </si>
  <si>
    <t>Smart TV The Frame 4K 65 Inch </t>
  </si>
  <si>
    <t>Smart TV The Frame 4K 55 Inch </t>
  </si>
  <si>
    <t>Smart TV The Frame 4K 50 Inch </t>
  </si>
  <si>
    <t>Loa thanh</t>
  </si>
  <si>
    <t xml:space="preserve">Tủ lạnh hai cửa Ngăn Đông Dưới 280L </t>
  </si>
  <si>
    <t>RF48A4010B4/SV</t>
  </si>
  <si>
    <t>Tủ lạnh hai cửa Twin Cooling Plus 375L</t>
  </si>
  <si>
    <t>Tủ lạnh hai cửa Twin Cooling Plus 464L</t>
  </si>
  <si>
    <t>Tủ lạnh BESPOKE 2 Cửa Ngăn Đông Dưới 339L</t>
  </si>
  <si>
    <t>Tủ lạnh BESPOKE một cửa 323L</t>
  </si>
  <si>
    <t>Máy giặt cửa trên Inverter 10kg</t>
  </si>
  <si>
    <t>WA85T5160BY/SV</t>
  </si>
  <si>
    <t>Máy giặt cửa trên Inverter 8.5kg</t>
  </si>
  <si>
    <t xml:space="preserve">Máy giặt SẤY cửa trước 9.5kg </t>
  </si>
  <si>
    <t>WW10TP54DSH/SV</t>
  </si>
  <si>
    <t>WW85T554DAW/SV</t>
  </si>
  <si>
    <t xml:space="preserve">Máy giặt cửa trước Addwash 8.5kg </t>
  </si>
  <si>
    <t>Máy giặt cửa trước Digital Inverter 9kg</t>
  </si>
  <si>
    <t>Máy Giặt Cửa Trước Digital Inverter 8,5kg</t>
  </si>
  <si>
    <t>Máy giặt cửa trên Inverter 9kg</t>
  </si>
  <si>
    <t>Máy giặt SẤY cửa trước Addwash 11kg</t>
  </si>
  <si>
    <t>Máy giặt cửa trước 8.5kg</t>
  </si>
  <si>
    <t>WA90H4200SG/SV</t>
  </si>
  <si>
    <t>Máy giặt cửa trên Lồng giặt kim cương 9kg </t>
  </si>
  <si>
    <t xml:space="preserve">Máy hút bụi không dây POWERstick Jet™ </t>
  </si>
  <si>
    <t>DA - Vacum Cleaner (Stick)</t>
  </si>
  <si>
    <t>MG23T5018CE/SV</t>
  </si>
  <si>
    <t>Lò vi sóng tráng men BESPOKE Dòng nướng 23L</t>
  </si>
  <si>
    <t>CFX-D100/GB</t>
  </si>
  <si>
    <t>Bộ lọc máy lọc không khí AX60R5080WD/SV</t>
  </si>
  <si>
    <t>Máy điều hòa Digital Inverter Wind-Free 9,400 BTu/h</t>
  </si>
  <si>
    <t xml:space="preserve">Máy điều hòa Digital Inverter 9,400 BTu/h </t>
  </si>
  <si>
    <t xml:space="preserve">Máy điều hòa Digital Inverter Wind-Free 12,000 BTu/h </t>
  </si>
  <si>
    <t xml:space="preserve">Máy điều hòa Digital Inverter 12,000 BTu/h </t>
  </si>
  <si>
    <t>Màn hình Odyssey G5 Cong Dòng 34inch LC34G55</t>
  </si>
  <si>
    <t>LC24RG50FQEXXV</t>
  </si>
  <si>
    <t>Màn hình CRG5 Cong Dòng 24inch</t>
  </si>
  <si>
    <t>Màn hình LF24T370 dòng 24 inch</t>
  </si>
  <si>
    <t>Màn hình viền mỏng LF24T450</t>
  </si>
  <si>
    <t>Màn hình LED cong C27F390FHE</t>
  </si>
  <si>
    <t>LF27T370FWEXXV</t>
  </si>
  <si>
    <t>Màn hình LF27T370 dòng 27 inch</t>
  </si>
  <si>
    <t>LF27T450FQEXXV</t>
  </si>
  <si>
    <t>Màn hình viền mỏng LF27T450</t>
  </si>
  <si>
    <t>LF27G35TFWEXXV</t>
  </si>
  <si>
    <t>Màn hình Odyssey G3 Dòng 27inch LF27G35</t>
  </si>
  <si>
    <t>Màn hình thông minh M5 Dòng 32inch LS32AM500</t>
  </si>
  <si>
    <t>LS49AG950NEXXV</t>
  </si>
  <si>
    <t>- Giảm thêm 700K cho đơn từ 10tr trở lên</t>
  </si>
  <si>
    <t>- Giảm thêm 1 Triệu cho đơn từ 20tr trở lên</t>
  </si>
  <si>
    <t>- Gía trên đã bao gồm VAT</t>
  </si>
  <si>
    <t>- Số lượng sản phẩm ưu đãi có hạn</t>
  </si>
  <si>
    <t>- Chương trình ưu đãi có thể thay đổi mà không báo trước, vui lòng kiểm tra lại trên website trước khi mua hàng</t>
  </si>
  <si>
    <t>- Chương trình bán hàng là phúc lợi Samsung dành cho nhân viên NGHIÊM CẤM BÁN LẠI sản phẩm đã mua theo chương trình này vì mục đích kiếm lời cá nhân</t>
  </si>
  <si>
    <t>Máy hút bụi</t>
  </si>
  <si>
    <t>Lò vi sóng</t>
  </si>
  <si>
    <t>Loa</t>
  </si>
  <si>
    <t>Tủ lạnh</t>
  </si>
  <si>
    <t>Máy giặt</t>
  </si>
  <si>
    <t>AX40R3030WM/SV</t>
  </si>
  <si>
    <t xml:space="preserve"> Smart TV 4K QLED Q65A 55 inch 2021</t>
  </si>
  <si>
    <t>QA55QN700AKXXV</t>
  </si>
  <si>
    <t>Smart TV 8K Neo Qled 55 inch QN700A</t>
  </si>
  <si>
    <t>Gía cuối</t>
  </si>
  <si>
    <t>Smart TV UHD 4K 58 inch AU7000 2021 </t>
  </si>
  <si>
    <t>Smart TV UHD 4K 55 inch AU8000 2021 </t>
  </si>
  <si>
    <t xml:space="preserve"> Smart TV 4K QLED Q60A 55 inch 2021</t>
  </si>
  <si>
    <t>Smart TV UHD 4K 60 inch AU8000 2021 </t>
  </si>
  <si>
    <t xml:space="preserve">Smart TV UHD 65 Inch TU8300  </t>
  </si>
  <si>
    <t xml:space="preserve">Smart TV UHD 55 Inch TU8300  </t>
  </si>
  <si>
    <t>Smart TV UHD 4K 50 inch AU8000 2021 </t>
  </si>
  <si>
    <t>Smart TV UHD 4K 43 inch AU8000 2021 </t>
  </si>
  <si>
    <t>Smart TV UHD 4K 55 inch AU7700 2021 </t>
  </si>
  <si>
    <t>Smart TV UHD 4K 50 inch AU7700 2021 </t>
  </si>
  <si>
    <t>Smart TV UHD 4K 65 inch AU7700 2021 </t>
  </si>
  <si>
    <t xml:space="preserve">Smart TV FHD 32 Inch T4300  </t>
  </si>
  <si>
    <t>Smart TV UHD 4K 43 inch AU7700 2021 </t>
  </si>
  <si>
    <t>Smart TV UHD 4K 50 inch AU9000 2021 </t>
  </si>
  <si>
    <t>Smart TV UHD 4K 65 inch AU7000 2021 </t>
  </si>
  <si>
    <t>Smart TV UHD 4K 65 inch AU8000 2021 </t>
  </si>
  <si>
    <t>Smart TV UHD 4K 75 inch AU7700 2021 </t>
  </si>
  <si>
    <t>Smart TV UHD 4K 75 inch AU8000 2021 </t>
  </si>
  <si>
    <t xml:space="preserve">Smart TV FHD 32 Inch T4500  </t>
  </si>
  <si>
    <t>Smart TV UHD 4K 55 inch AU7000 2021 </t>
  </si>
  <si>
    <t xml:space="preserve"> Smart TV 4K QLED Q80A 50 inch 2021</t>
  </si>
  <si>
    <t>Smart TV UHD 4K 75 inch AU7000 2021 </t>
  </si>
  <si>
    <t>Máy Điều Hòa Digital 2 Chiều Inverter 18,000 BTu/h</t>
  </si>
  <si>
    <t>Màn hình thông minh M5 Dòng 24inch</t>
  </si>
  <si>
    <t>Màn hình Odyssey NEO G9 DQHD Dòng 49 inch</t>
  </si>
  <si>
    <t>Màn hình Odyssey G9 DQHD Dòng 49inch</t>
  </si>
  <si>
    <t xml:space="preserve">Màn hình thông minh M5 Dòng 27inch </t>
  </si>
  <si>
    <t>RS62R5001B4/SV</t>
  </si>
  <si>
    <t>RT32K5932BU/SV</t>
  </si>
  <si>
    <t>LS24A336NHEXXV</t>
  </si>
  <si>
    <t>Màn hình phẳng LS24A336 24 inch</t>
  </si>
  <si>
    <t>Máy lọc KK</t>
  </si>
  <si>
    <t>Điều hòa</t>
  </si>
  <si>
    <t>Màn hình</t>
  </si>
  <si>
    <t>SP-LSP3BLAXXV</t>
  </si>
  <si>
    <t>Máy chiếu Smart TV 100 inch bỏ túi The Freestyle</t>
  </si>
  <si>
    <t>WD95T754DBX/SV</t>
  </si>
  <si>
    <t>Máy giặt SẤY cửa trước Addwash 9.5kg</t>
  </si>
  <si>
    <t>LC24F390FHEXXV</t>
  </si>
  <si>
    <t>Màn hình LED cong C24F390FHE</t>
  </si>
  <si>
    <t>LS32AG320NEXXV</t>
  </si>
  <si>
    <t>Màn hình Odyssey G32 32 inch</t>
  </si>
  <si>
    <t>RT22FARBDSA/SV</t>
  </si>
  <si>
    <t>Tủ Lạnh 2 Cửa Digital Inverter 243L</t>
  </si>
  <si>
    <t>RS64R5301B4/SV</t>
  </si>
  <si>
    <t>Tủ lạnh Side by Side 660L</t>
  </si>
  <si>
    <t>Máy giặt sấy thông minh AI 14kg</t>
  </si>
  <si>
    <t>RF48A4000B4/SV</t>
  </si>
  <si>
    <t>RT22M4040DX/SV</t>
  </si>
  <si>
    <t>RT25HAR4DSA/SV</t>
  </si>
  <si>
    <t>DV90M5200QW/SV</t>
  </si>
  <si>
    <t>WA10T5260BY/SV</t>
  </si>
  <si>
    <t>WA16R6380BV/SV</t>
  </si>
  <si>
    <t>WA22R8870GV/SV</t>
  </si>
  <si>
    <t>WD19N8750KV/SV</t>
  </si>
  <si>
    <t>WD21T6500GV/SV</t>
  </si>
  <si>
    <t>WW10TP44DSB/SV</t>
  </si>
  <si>
    <t>WW12TP94DSB/SV</t>
  </si>
  <si>
    <t>WW95T4040CE/SV</t>
  </si>
  <si>
    <t>WW95TA046AX/SV</t>
  </si>
  <si>
    <t xml:space="preserve">Tủ lạnh hai cửa Ngăn Đông Dưới 307L </t>
  </si>
  <si>
    <t>Máy giặt cửa trên Inverter 12kg</t>
  </si>
  <si>
    <t>Máy Giặt Cửa Trên Digital Inverter 16kg</t>
  </si>
  <si>
    <t>Máy Giặt Cửa Trên Digital Inverter 22kg</t>
  </si>
  <si>
    <t>Máy giặt sấy thông minh AI 21kg</t>
  </si>
  <si>
    <t>Máy giặt thông minh AI 12kg</t>
  </si>
  <si>
    <t>Máy giặt cửa trước 9.5kg</t>
  </si>
  <si>
    <t>Máy giặt Ecobubble 9.5kg</t>
  </si>
  <si>
    <t>Máy giặt sấy AddWash 19kg </t>
  </si>
  <si>
    <t>Máy sấy Heatpump 9 kg</t>
  </si>
  <si>
    <t>Tủ lạnh hai cửa Digital Inverter 255L</t>
  </si>
  <si>
    <t>Voucher CE_NEXTORDER add trực tiếp vào tài khoản KH. Mỗi KH sử dụng tối đa 2 lần trong tháng.</t>
  </si>
  <si>
    <t xml:space="preserve">Smart TV 4K The Serif 55 inch LS01T  </t>
  </si>
  <si>
    <t>MG23K3575AS/SV</t>
  </si>
  <si>
    <t>VC18M2120SB/SV</t>
  </si>
  <si>
    <t>Máy hút bụi dạng hộp</t>
  </si>
  <si>
    <t>VC18M3110VB/SV</t>
  </si>
  <si>
    <t>VC18M21M0VN/SV</t>
  </si>
  <si>
    <t xml:space="preserve">Máy hút bụi dạng hộp </t>
  </si>
  <si>
    <t>VCC8835V37/XSV</t>
  </si>
  <si>
    <t xml:space="preserve">Máy hút bụi không dùng túi Rambo </t>
  </si>
  <si>
    <t>QA43LS05TAKXXV</t>
  </si>
  <si>
    <t xml:space="preserve">Smart TV 4K The Sero 43 inch LS05T  </t>
  </si>
  <si>
    <t>Smart TV UHD 4K 43 inch AU7000 2021 </t>
  </si>
  <si>
    <t xml:space="preserve"> Máy Chiếu Siêu Gần Smart 4K UHD The Premiere </t>
  </si>
  <si>
    <t>Tủ lạnh BESPOKE Multidoor 
(RZ32T744535/SV +RB33T307029/SV|RB33T307055/SV)</t>
  </si>
  <si>
    <t>MS23K3513AS/SV</t>
  </si>
  <si>
    <t>Lò vi sóng tráng men Dòng vi sóng 23L</t>
  </si>
  <si>
    <t>LS27R350FHEXXV</t>
  </si>
  <si>
    <t>Màn hình viền mỏng FHD LS27R350</t>
  </si>
  <si>
    <t xml:space="preserve">Quà tặng được gửi đến số điện thoại mua hàng từ 7-10 ngày sau khi KH nhận email xác nhận từ Samsung.
</t>
  </si>
  <si>
    <t>F-AR10BYHACW20</t>
  </si>
  <si>
    <t>Máy điều hòa Digital Inverter Wind-Free 10,000 BTu/h</t>
  </si>
  <si>
    <t>F-AR13BYHACW20</t>
  </si>
  <si>
    <t>F-AR12TYHQAS20</t>
  </si>
  <si>
    <t xml:space="preserve">Máy điều hòa Digital Inverter AR5000H 12,000 BTu/h </t>
  </si>
  <si>
    <t>Smart TV 4K QLED Q80A 50 inch 2021</t>
  </si>
  <si>
    <t>VCC8836V36/XSV</t>
  </si>
  <si>
    <t>Máy hút bụi không dùng túi Rambo</t>
  </si>
  <si>
    <t>VS03R6523J1/SV</t>
  </si>
  <si>
    <t>Máy hút bụi không dây 3 trong 1</t>
  </si>
  <si>
    <t>VR05R5050WK/SV</t>
  </si>
  <si>
    <t>Robot hút bụi Powerbot-E</t>
  </si>
  <si>
    <t>F-AR18TYGCDW20</t>
  </si>
  <si>
    <t xml:space="preserve">Máy điều hòa Digital Inverter Wind-Free 18,000 BTu/h </t>
  </si>
  <si>
    <t>F-AR18TYHYCW20</t>
  </si>
  <si>
    <t xml:space="preserve">Máy điều hòa Digital Inverter 18,000 BTu/h </t>
  </si>
  <si>
    <t>F-AR24TYHYCW20</t>
  </si>
  <si>
    <t xml:space="preserve">Máy điều hòa Digital Inverter 24,000 BTu/h </t>
  </si>
  <si>
    <t>F-AR24ASHZAW21</t>
  </si>
  <si>
    <t>Máy Điều Hòa Digital 2 Chiều Inverter 24,000 BTu/h</t>
  </si>
  <si>
    <t>*Đừng quên sử dụng voucher CE_NEXTORDER giảm thêm đến 2 triệu áp dụng sản phẩm điện tử, điện lạnh nhất định. Vui lòng kiểm tra voucher trong mục Khuyến mãi của bạn.</t>
  </si>
  <si>
    <t>Voucher CE_NEXTORDER</t>
  </si>
  <si>
    <t>AX60R5080WD/SV</t>
  </si>
  <si>
    <t xml:space="preserve">Máy lọc không khí 60m2 </t>
  </si>
  <si>
    <t>Smart TV UHD 4K 65 inch AU9000 2021 </t>
  </si>
  <si>
    <t xml:space="preserve"> Chương trình có thể thay đổi mà không báo trước, vui lòng kiểm tra lại giá trên website trước khi mua hàng.</t>
  </si>
  <si>
    <t>QA55Q63BAKXXV</t>
  </si>
  <si>
    <t>Smart TV 4K QLED 55 inch Q63B 2022</t>
  </si>
  <si>
    <t>QA50Q63BAKXXV</t>
  </si>
  <si>
    <t>Smart TV 4K QLED 50 inch Q63B 2022</t>
  </si>
  <si>
    <t>QA43Q63BAKXXV</t>
  </si>
  <si>
    <t>Smart TV 4K QLED 43 inch Q63B 2022</t>
  </si>
  <si>
    <t>HW-Q67B/XV</t>
  </si>
  <si>
    <t>Loa Thanh Q-Series Q67B 2022</t>
  </si>
  <si>
    <t>F-AR10BYAAAW20</t>
  </si>
  <si>
    <t>Máy điều hòa WindFree™ PM1.0 9.000 BTu/h</t>
  </si>
  <si>
    <t>- Tặng Máy lọc không khí 40m2 trị giá 6,890,000đ
- Nhập mã HEVUI giảm thêm 1 triệu</t>
  </si>
  <si>
    <t>F-AR13BYAAAW20</t>
  </si>
  <si>
    <t>Máy điều hòa WindFree™ PM1.0 12.000 BTu/h</t>
  </si>
  <si>
    <t>- Tặng Máy lọc không khí 60m2 trị giá 10,190,000đ
- Nhập mã HEVUI giảm thêm 3 triệu</t>
  </si>
  <si>
    <t>F-AR18BYAAAW20</t>
  </si>
  <si>
    <t>Máy điều hòa WindFree™ PM1.0 18.000 BTu/h</t>
  </si>
  <si>
    <t>- Tặng Robot hút bụi vượt trội Jet Bot+ trị giá 19,990,000đ
- Nhập mã HEVUI giảm thêm 3 triệu</t>
  </si>
  <si>
    <t>F-AR24BYAAAW20</t>
  </si>
  <si>
    <t>Máy điều hòa WindFree™ PM1.0 21.500 BTu/h</t>
  </si>
  <si>
    <t>LS32BM801UEXXV</t>
  </si>
  <si>
    <t>Màn Hình Thông Minh M8 Dòng 32 inch</t>
  </si>
  <si>
    <t>- Từ 28/3-10/4:
1. Tặng bàn phím bluetooth Trio 500 trị giá 990K
2. Nhập SSM8 giảm thêm 1 triệu</t>
  </si>
  <si>
    <t>CFX-G100/GB</t>
  </si>
  <si>
    <t>Bộ lọc máy lọc không khí AX34R3020WW/SV và AX40R3030WM/SV</t>
  </si>
  <si>
    <t>LC24RG50FZEXXV</t>
  </si>
  <si>
    <t>Lưu ý:  Chương trình có thể thay đổi mà không báo trước, vui lòng kiểm tra lại giá trên website trước khi mua hàng.</t>
  </si>
  <si>
    <t>BẢNG GIÁ ƯU ĐÃI ĐIỆN TỬ, ĐIỆN LẠNH THÁNG 4</t>
  </si>
  <si>
    <t>(1) Nhập mã GIADUNGT4 cho đơn hàng điện tử, điện lạnh (trừ Màn hình và Điều hòa) duy nhất từ 5-15/4</t>
  </si>
  <si>
    <t>- Giảm thêm 500K cho đơn từ 6tr trở lên</t>
  </si>
  <si>
    <t>(2) Tặng Voucher Got-it 500K cho 100 đơn hàng điện tử, điện lạnh đầu tiên từ 6 triệu trở lên từ 5-15/4</t>
  </si>
  <si>
    <t xml:space="preserve">(3) Áp dụng trả góp 0% cho đơn hàng điện tử, điện lạnh từ 5tr trở lên </t>
  </si>
  <si>
    <t xml:space="preserve">Voucher áp dụng cho đơn hàng điện tử, điện lạnh từ 15tr trở lên (trừ Màn hình). HSD: 1 tháng kể từ ngày nhận </t>
  </si>
  <si>
    <t>(5) Tặng 2 voucher đến 2 triệu khi mua đơn hàng bất kì từ 1-30/4. Voucher áp dụng mua sản phẩm điện tử, điện lạnh nhất định. Mỗi tài khoản chỉ được nhận ưu đãi duy nhất 1 lần trong tháng.</t>
  </si>
  <si>
    <t xml:space="preserve">(4) Tặng voucher 1 triệu cho KH lần đầu mua hàng. Lưu ý chọn voucher NEWREGISAPR trong mục Khuyến mãi. </t>
  </si>
  <si>
    <t>HSD: 31/5/2022. Voucher được thêm vào tài khoản khách hàng từ 5-7 ngày sau khi nhận hàng.</t>
  </si>
  <si>
    <t>Bộ quà tặng từ 24/3-15/4:
1. Túi đựng The Freestyle trị giá 1,490,000đ. (Vui lòng không xóa quà tặng khỏi giỏ hàng)
2. 03 năm bảo hành chính hãng
3. Gói ứng dụng xem phim trị giá 7,548,000đ</t>
  </si>
  <si>
    <t>Nhập GIADUNGT4 giảm thêm 700K</t>
  </si>
  <si>
    <t>Tặng khung viền nâu gỗ trị giá 2,990,000đ
Nhập GIADUNGT4 giảm thêm 700K</t>
  </si>
  <si>
    <t>Nhập GIADUNGT4 giảm thêm 500K</t>
  </si>
  <si>
    <t>Nhập GIADUNGT4 giảm thêm 1 triệu</t>
  </si>
  <si>
    <t>Tặng loa tháp MX-T40 trị giá 6,990,000đ
Nhập GIADUNGT4 giảm thêm 1 triệu</t>
  </si>
  <si>
    <t>Tặng khung viền nâu gỗ trị giá 2,990,000đ
Nhập GIADUNGT4 giảm thêm 1 triệu</t>
  </si>
  <si>
    <t>Tặng Tivi The Frame Mini QA32LS03TBKXXV trị giá 17,900,000đ
Nhập GIADUNGT4 giảm thêm 1 triệu</t>
  </si>
  <si>
    <t>Tặng loa thanh HW-Q700A trị giá 12,990,000đ
Nhập GIADUNGT4 giảm thêm 1 triệu</t>
  </si>
  <si>
    <t>Tặng bộ kit lắp đặt trị giá 1 triệu
Nhập GIADUNGT4 giảm thêm 1 triệu</t>
  </si>
  <si>
    <t>Tặng lò vi sóng BESPOKE trị giá 2,790,000đ 
Nhập GIADUNGT4 giảm thêm 1 triệu</t>
  </si>
  <si>
    <t>Tặng bàn phím bluetooth Trio 500 trị giá 990K</t>
  </si>
  <si>
    <t>F-AR12ASHZAW21</t>
  </si>
  <si>
    <t>F-AR24TYGCDW20</t>
  </si>
  <si>
    <t>Máy Điều Hòa Digital 2 Chiều Inverter 12,000 BTu/h</t>
  </si>
  <si>
    <t>Máy điều hòa Digital Inverter Wind-Free 21500 BTu/h</t>
  </si>
  <si>
    <t>F-AR09TYHQAS20</t>
  </si>
  <si>
    <t>Máy điều hòa Digital Inverter AR5000H 9,000 BTu/h</t>
  </si>
  <si>
    <t>Chỉ có hàng miền nam</t>
  </si>
  <si>
    <t>Chỉ có hàng miền bắc</t>
  </si>
  <si>
    <t>MG30T5018CK/SV</t>
  </si>
  <si>
    <t>Lò vi sóng tráng men dòng nướng 30L</t>
  </si>
  <si>
    <t>VR30T85513W/SV</t>
  </si>
  <si>
    <t>Robot hút bụi vượt trội Jet Bot+</t>
  </si>
  <si>
    <t>- Tặng Lò vi sóng 23L trị giá 2,290,000đ
- Nhập GIADUNGT4 giảm thêm 700K</t>
  </si>
  <si>
    <t>- Tặng Lò vi sóng 23L trị giá 2,290,000đ
- Nhập GIADUNGT4 giảm thêm 500K</t>
  </si>
  <si>
    <t>Nhập GIADUNGT4 giảm thêm 700K
Tặng voucher mua loa HW-Q67B ưu đãi 50%</t>
  </si>
  <si>
    <t xml:space="preserve"> Smart TV 4K QLED Q80A 55 inch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</si>
</sst>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1"/>
      <color theme="1"/>
      <name val="Times New Roman"/>
      <family val="1"/>
    </font>
    <font>
      <b/>
      <sz val="11"/>
      <color theme="0"/>
      <name val="Times New Roman"/>
      <family val="1"/>
    </font>
    <font>
      <sz val="11"/>
      <color theme="1"/>
      <name val="Times New Roman"/>
      <family val="1"/>
    </font>
    <font>
      <sz val="10"/>
      <name val="Arial"/>
      <family val="2"/>
    </font>
    <font>
      <b/>
      <sz val="11"/>
      <color theme="1"/>
      <name val="Calibri"/>
      <family val="2"/>
      <scheme val="minor"/>
    </font>
    <font>
      <b/>
      <sz val="10"/>
      <color theme="1"/>
      <name val="Times New Roman"/>
      <family val="1"/>
    </font>
    <font>
      <sz val="10"/>
      <color theme="1"/>
      <name val="Times New Roman"/>
      <family val="1"/>
    </font>
    <font>
      <b/>
      <sz val="11"/>
      <color theme="2" tint="-0.749992370372631"/>
      <name val="Calibri Light"/>
      <family val="2"/>
      <scheme val="major"/>
    </font>
    <font>
      <sz val="11"/>
      <color theme="2" tint="-0.749992370372631"/>
      <name val="Calibri Light"/>
      <family val="2"/>
      <scheme val="major"/>
    </font>
    <font>
      <b/>
      <sz val="14"/>
      <color rgb="FFFF0000"/>
      <name val="Times New Roman"/>
      <family val="1"/>
    </font>
    <font>
      <b/>
      <sz val="10"/>
      <color rgb="FF000000"/>
      <name val="Malgun Gothic"/>
      <family val="2"/>
    </font>
    <font>
      <sz val="10"/>
      <color rgb="FF000000"/>
      <name val="Malgun Gothic"/>
      <family val="2"/>
    </font>
    <font>
      <b/>
      <sz val="32"/>
      <color rgb="FFFF0000"/>
      <name val="Times New Roman"/>
      <family val="1"/>
    </font>
    <font>
      <b/>
      <i/>
      <sz val="13"/>
      <color rgb="FFFF0000"/>
      <name val="Times New Roman"/>
      <family val="1"/>
    </font>
    <font>
      <b/>
      <sz val="11"/>
      <color rgb="FFFF0000"/>
      <name val="Calibri"/>
      <family val="2"/>
      <scheme val="minor"/>
    </font>
    <font>
      <b/>
      <sz val="12"/>
      <color rgb="FFFF0000"/>
      <name val="Times New Roman"/>
      <family val="1"/>
    </font>
    <font>
      <b/>
      <sz val="11"/>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4"/>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DCE6F1"/>
        <bgColor indexed="64"/>
      </patternFill>
    </fill>
  </fills>
  <borders count="66">
    <border>
      <left/>
      <right/>
      <top/>
      <bottom/>
      <diagonal/>
    </border>
    <border>
      <left style="hair">
        <color rgb="FF0070C0"/>
      </left>
      <right style="hair">
        <color rgb="FF0070C0"/>
      </right>
      <top style="hair">
        <color rgb="FF0070C0"/>
      </top>
      <bottom style="hair">
        <color rgb="FF0070C0"/>
      </bottom>
      <diagonal/>
    </border>
    <border>
      <left style="hair">
        <color rgb="FF0070C0"/>
      </left>
      <right style="hair">
        <color rgb="FF0070C0"/>
      </right>
      <top/>
      <bottom style="hair">
        <color rgb="FF0070C0"/>
      </bottom>
      <diagonal/>
    </border>
    <border>
      <left style="hair">
        <color rgb="FF0070C0"/>
      </left>
      <right style="hair">
        <color rgb="FF0070C0"/>
      </right>
      <top style="hair">
        <color rgb="FF0070C0"/>
      </top>
      <bottom style="medium">
        <color indexed="64"/>
      </bottom>
      <diagonal/>
    </border>
    <border>
      <left style="medium">
        <color indexed="64"/>
      </left>
      <right style="dotted">
        <color theme="4" tint="-0.24994659260841701"/>
      </right>
      <top style="thin">
        <color indexed="64"/>
      </top>
      <bottom style="dotted">
        <color theme="4" tint="-0.24994659260841701"/>
      </bottom>
      <diagonal/>
    </border>
    <border>
      <left style="dotted">
        <color theme="4" tint="-0.24994659260841701"/>
      </left>
      <right style="dotted">
        <color theme="4" tint="-0.24994659260841701"/>
      </right>
      <top style="thin">
        <color indexed="64"/>
      </top>
      <bottom style="dotted">
        <color theme="4" tint="-0.24994659260841701"/>
      </bottom>
      <diagonal/>
    </border>
    <border>
      <left style="medium">
        <color indexed="64"/>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medium">
        <color indexed="64"/>
      </left>
      <right style="dotted">
        <color theme="4" tint="-0.24994659260841701"/>
      </right>
      <top style="dotted">
        <color theme="4" tint="-0.24994659260841701"/>
      </top>
      <bottom style="medium">
        <color indexed="64"/>
      </bottom>
      <diagonal/>
    </border>
    <border>
      <left style="dotted">
        <color theme="4" tint="-0.24994659260841701"/>
      </left>
      <right style="dotted">
        <color theme="4" tint="-0.24994659260841701"/>
      </right>
      <top style="dotted">
        <color theme="4" tint="-0.24994659260841701"/>
      </top>
      <bottom style="medium">
        <color indexed="64"/>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indexed="64"/>
      </bottom>
      <diagonal/>
    </border>
    <border>
      <left style="hair">
        <color rgb="FF0070C0"/>
      </left>
      <right style="hair">
        <color rgb="FF0070C0"/>
      </right>
      <top style="medium">
        <color indexed="64"/>
      </top>
      <bottom style="hair">
        <color rgb="FF0070C0"/>
      </bottom>
      <diagonal/>
    </border>
    <border>
      <left style="hair">
        <color rgb="FF0070C0"/>
      </left>
      <right style="hair">
        <color rgb="FF0070C0"/>
      </right>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hair">
        <color rgb="FF0070C0"/>
      </left>
      <right style="medium">
        <color indexed="64"/>
      </right>
      <top/>
      <bottom style="hair">
        <color rgb="FF0070C0"/>
      </bottom>
      <diagonal/>
    </border>
    <border>
      <left/>
      <right style="medium">
        <color indexed="64"/>
      </right>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top style="hair">
        <color rgb="FF0070C0"/>
      </top>
      <bottom style="hair">
        <color rgb="FF0070C0"/>
      </bottom>
      <diagonal/>
    </border>
    <border>
      <left style="medium">
        <color indexed="64"/>
      </left>
      <right/>
      <top/>
      <bottom style="hair">
        <color rgb="FF0070C0"/>
      </bottom>
      <diagonal/>
    </border>
    <border>
      <left style="medium">
        <color indexed="64"/>
      </left>
      <right/>
      <top style="medium">
        <color indexed="64"/>
      </top>
      <bottom style="hair">
        <color rgb="FF0070C0"/>
      </bottom>
      <diagonal/>
    </border>
    <border>
      <left style="hair">
        <color rgb="FF0070C0"/>
      </left>
      <right style="medium">
        <color indexed="64"/>
      </right>
      <top style="medium">
        <color indexed="64"/>
      </top>
      <bottom style="hair">
        <color rgb="FF0070C0"/>
      </bottom>
      <diagonal/>
    </border>
    <border>
      <left style="medium">
        <color indexed="64"/>
      </left>
      <right/>
      <top style="hair">
        <color rgb="FF0070C0"/>
      </top>
      <bottom style="medium">
        <color indexed="64"/>
      </bottom>
      <diagonal/>
    </border>
    <border>
      <left style="hair">
        <color rgb="FF0070C0"/>
      </left>
      <right style="medium">
        <color indexed="64"/>
      </right>
      <top/>
      <bottom style="medium">
        <color indexed="64"/>
      </bottom>
      <diagonal/>
    </border>
    <border>
      <left style="hair">
        <color rgb="FF0070C0"/>
      </left>
      <right style="medium">
        <color indexed="64"/>
      </right>
      <top style="hair">
        <color rgb="FF0070C0"/>
      </top>
      <bottom style="medium">
        <color indexed="64"/>
      </bottom>
      <diagonal/>
    </border>
    <border>
      <left/>
      <right style="hair">
        <color rgb="FF0070C0"/>
      </right>
      <top/>
      <bottom style="hair">
        <color rgb="FF0070C0"/>
      </bottom>
      <diagonal/>
    </border>
    <border>
      <left/>
      <right style="hair">
        <color rgb="FF0070C0"/>
      </right>
      <top style="medium">
        <color indexed="64"/>
      </top>
      <bottom style="hair">
        <color rgb="FF0070C0"/>
      </bottom>
      <diagonal/>
    </border>
    <border>
      <left/>
      <right style="hair">
        <color rgb="FF0070C0"/>
      </right>
      <top/>
      <bottom style="medium">
        <color indexed="64"/>
      </bottom>
      <diagonal/>
    </border>
    <border>
      <left/>
      <right style="hair">
        <color rgb="FF0070C0"/>
      </right>
      <top style="hair">
        <color rgb="FF0070C0"/>
      </top>
      <bottom style="medium">
        <color indexed="64"/>
      </bottom>
      <diagonal/>
    </border>
    <border>
      <left style="hair">
        <color rgb="FF0070C0"/>
      </left>
      <right style="hair">
        <color rgb="FF0070C0"/>
      </right>
      <top/>
      <bottom/>
      <diagonal/>
    </border>
    <border>
      <left style="hair">
        <color rgb="FF0070C0"/>
      </left>
      <right style="hair">
        <color rgb="FF0070C0"/>
      </right>
      <top style="hair">
        <color rgb="FF0070C0"/>
      </top>
      <bottom/>
      <diagonal/>
    </border>
    <border>
      <left style="hair">
        <color rgb="FF0070C0"/>
      </left>
      <right style="hair">
        <color rgb="FF0070C0"/>
      </right>
      <top style="hair">
        <color theme="4" tint="-0.249977111117893"/>
      </top>
      <bottom style="hair">
        <color rgb="FF0070C0"/>
      </bottom>
      <diagonal/>
    </border>
    <border>
      <left style="hair">
        <color rgb="FF0070C0"/>
      </left>
      <right style="hair">
        <color rgb="FF0070C0"/>
      </right>
      <top style="hair">
        <color theme="4" tint="-0.249977111117893"/>
      </top>
      <bottom style="medium">
        <color indexed="64"/>
      </bottom>
      <diagonal/>
    </border>
    <border>
      <left style="hair">
        <color rgb="FF0070C0"/>
      </left>
      <right style="hair">
        <color rgb="FF0070C0"/>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style="thin">
        <color auto="1"/>
      </left>
      <right style="medium">
        <color indexed="64"/>
      </right>
      <top style="medium">
        <color indexed="64"/>
      </top>
      <bottom/>
      <diagonal/>
    </border>
    <border>
      <left/>
      <right/>
      <top/>
      <bottom style="medium">
        <color indexed="64"/>
      </bottom>
      <diagonal/>
    </border>
    <border>
      <left style="hair">
        <color rgb="FF0070C0"/>
      </left>
      <right style="medium">
        <color indexed="64"/>
      </right>
      <top/>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indexed="64"/>
      </top>
      <bottom/>
      <diagonal/>
    </border>
    <border>
      <left style="hair">
        <color rgb="FF0070C0"/>
      </left>
      <right style="medium">
        <color indexed="64"/>
      </right>
      <top style="hair">
        <color rgb="FF0070C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70C0"/>
      </left>
      <right style="hair">
        <color rgb="FF0070C0"/>
      </right>
      <top style="medium">
        <color indexed="64"/>
      </top>
      <bottom style="medium">
        <color indexed="64"/>
      </bottom>
      <diagonal/>
    </border>
    <border>
      <left style="hair">
        <color rgb="FF0070C0"/>
      </left>
      <right/>
      <top style="medium">
        <color indexed="64"/>
      </top>
      <bottom style="medium">
        <color indexed="64"/>
      </bottom>
      <diagonal/>
    </border>
    <border>
      <left/>
      <right style="hair">
        <color rgb="FF0070C0"/>
      </right>
      <top style="hair">
        <color rgb="FF0070C0"/>
      </top>
      <bottom style="hair">
        <color rgb="FF0070C0"/>
      </bottom>
      <diagonal/>
    </border>
    <border>
      <left style="hair">
        <color rgb="FF0070C0"/>
      </left>
      <right style="medium">
        <color indexed="64"/>
      </right>
      <top style="hair">
        <color rgb="FF0070C0"/>
      </top>
      <bottom style="hair">
        <color rgb="FF0070C0"/>
      </bottom>
      <diagonal/>
    </border>
    <border>
      <left style="hair">
        <color rgb="FF0070C0"/>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0" fontId="1" fillId="0" borderId="0"/>
  </cellStyleXfs>
  <cellXfs count="184">
    <xf numFmtId="0" fontId="0" fillId="0" borderId="0" xfId="0"/>
    <xf numFmtId="0" fontId="0" fillId="0" borderId="0" xfId="0" applyFont="1"/>
    <xf numFmtId="0" fontId="0" fillId="0" borderId="0" xfId="0" applyFont="1" applyAlignment="1">
      <alignment horizontal="center"/>
    </xf>
    <xf numFmtId="0" fontId="0" fillId="0" borderId="0" xfId="0" applyFont="1" applyFill="1" applyAlignment="1">
      <alignment horizontal="center"/>
    </xf>
    <xf numFmtId="0" fontId="4" fillId="2" borderId="2" xfId="0" applyFont="1" applyFill="1" applyBorder="1" applyAlignment="1">
      <alignment horizontal="center" vertical="center"/>
    </xf>
    <xf numFmtId="0" fontId="0" fillId="0" borderId="0" xfId="0" applyAlignment="1">
      <alignment horizont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9" fillId="10" borderId="10"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0" fillId="0" borderId="0" xfId="0" applyAlignment="1">
      <alignment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4" fillId="2" borderId="0" xfId="0" applyFont="1" applyFill="1" applyBorder="1" applyAlignment="1">
      <alignment vertical="center"/>
    </xf>
    <xf numFmtId="164" fontId="4" fillId="2" borderId="2" xfId="3" applyNumberFormat="1" applyFont="1" applyFill="1" applyBorder="1" applyAlignment="1">
      <alignment horizontal="center" vertical="center"/>
    </xf>
    <xf numFmtId="0" fontId="4" fillId="2" borderId="1" xfId="0" applyFont="1" applyFill="1" applyBorder="1" applyAlignment="1">
      <alignment horizontal="center" vertical="center"/>
    </xf>
    <xf numFmtId="164" fontId="0" fillId="0" borderId="0" xfId="3" applyNumberFormat="1" applyFont="1"/>
    <xf numFmtId="9" fontId="0" fillId="0" borderId="0" xfId="1" applyFont="1"/>
    <xf numFmtId="9" fontId="4" fillId="2" borderId="2" xfId="1" applyFont="1" applyFill="1" applyBorder="1" applyAlignment="1">
      <alignment horizontal="center" vertical="center"/>
    </xf>
    <xf numFmtId="0" fontId="12" fillId="13" borderId="16" xfId="0" applyFont="1" applyFill="1" applyBorder="1" applyAlignment="1">
      <alignment horizontal="center" vertical="center" wrapText="1"/>
    </xf>
    <xf numFmtId="0" fontId="12" fillId="13" borderId="17"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16" fillId="0" borderId="0" xfId="0" applyFont="1" applyAlignment="1">
      <alignment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164" fontId="13" fillId="0" borderId="28" xfId="3" applyNumberFormat="1" applyFont="1" applyBorder="1" applyAlignment="1">
      <alignment horizontal="center" vertical="center" wrapText="1"/>
    </xf>
    <xf numFmtId="0" fontId="13" fillId="0" borderId="29" xfId="0" applyFont="1" applyBorder="1" applyAlignment="1">
      <alignment horizontal="center" vertical="center" wrapText="1"/>
    </xf>
    <xf numFmtId="164" fontId="13" fillId="0" borderId="25" xfId="3" applyNumberFormat="1" applyFont="1" applyBorder="1" applyAlignment="1">
      <alignment horizontal="center" vertical="center" wrapText="1"/>
    </xf>
    <xf numFmtId="0" fontId="13" fillId="0" borderId="30" xfId="0" applyFont="1" applyBorder="1" applyAlignment="1">
      <alignment horizontal="center" vertical="center" wrapText="1"/>
    </xf>
    <xf numFmtId="164" fontId="13" fillId="0" borderId="31" xfId="3" applyNumberFormat="1" applyFont="1" applyBorder="1" applyAlignment="1">
      <alignment horizontal="center" vertical="center" wrapText="1"/>
    </xf>
    <xf numFmtId="9" fontId="1" fillId="0" borderId="0" xfId="1" applyFont="1"/>
    <xf numFmtId="0" fontId="17" fillId="2" borderId="0" xfId="0" applyFont="1" applyFill="1" applyBorder="1" applyAlignment="1">
      <alignment horizontal="left" vertical="center"/>
    </xf>
    <xf numFmtId="0" fontId="17" fillId="2" borderId="0" xfId="0" quotePrefix="1" applyFont="1" applyFill="1" applyBorder="1" applyAlignment="1">
      <alignment horizontal="left" vertical="center"/>
    </xf>
    <xf numFmtId="0" fontId="4" fillId="2" borderId="32"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164" fontId="18" fillId="2" borderId="2" xfId="3" applyNumberFormat="1" applyFont="1" applyFill="1" applyBorder="1" applyAlignment="1">
      <alignment horizontal="center" vertical="center"/>
    </xf>
    <xf numFmtId="9" fontId="18" fillId="2" borderId="2" xfId="1" applyFont="1" applyFill="1" applyBorder="1" applyAlignment="1">
      <alignment horizontal="center" vertical="center"/>
    </xf>
    <xf numFmtId="0" fontId="4" fillId="2" borderId="33"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14" xfId="0" applyFont="1" applyFill="1" applyBorder="1" applyAlignment="1">
      <alignment horizontal="center" vertical="center"/>
    </xf>
    <xf numFmtId="164" fontId="18" fillId="2" borderId="14" xfId="3" applyNumberFormat="1" applyFont="1" applyFill="1" applyBorder="1" applyAlignment="1">
      <alignment horizontal="center" vertical="center"/>
    </xf>
    <xf numFmtId="9" fontId="18" fillId="2" borderId="14" xfId="1" applyFont="1" applyFill="1" applyBorder="1" applyAlignment="1">
      <alignment horizontal="center" vertical="center"/>
    </xf>
    <xf numFmtId="0" fontId="4" fillId="2" borderId="36" xfId="0" applyFont="1" applyFill="1" applyBorder="1" applyAlignment="1">
      <alignment horizontal="center" vertical="center"/>
    </xf>
    <xf numFmtId="164" fontId="4" fillId="2" borderId="15" xfId="3" applyNumberFormat="1" applyFont="1" applyFill="1" applyBorder="1" applyAlignment="1">
      <alignment horizontal="center" vertical="center"/>
    </xf>
    <xf numFmtId="9" fontId="4" fillId="2" borderId="15" xfId="1" applyFont="1" applyFill="1" applyBorder="1" applyAlignment="1">
      <alignment horizontal="center" vertical="center"/>
    </xf>
    <xf numFmtId="164" fontId="4" fillId="2" borderId="3" xfId="3" applyNumberFormat="1" applyFont="1" applyFill="1" applyBorder="1" applyAlignment="1">
      <alignment horizontal="center" vertical="center"/>
    </xf>
    <xf numFmtId="9" fontId="4" fillId="2" borderId="3" xfId="1" applyFont="1" applyFill="1" applyBorder="1" applyAlignment="1">
      <alignment horizontal="center" vertical="center"/>
    </xf>
    <xf numFmtId="0" fontId="18" fillId="2" borderId="33" xfId="0" applyFont="1" applyFill="1" applyBorder="1" applyAlignment="1">
      <alignment horizontal="center" vertical="center"/>
    </xf>
    <xf numFmtId="164" fontId="18" fillId="2" borderId="39" xfId="3" applyNumberFormat="1" applyFont="1" applyFill="1" applyBorder="1" applyAlignment="1">
      <alignment horizontal="center" vertical="center"/>
    </xf>
    <xf numFmtId="164" fontId="4" fillId="2" borderId="39" xfId="3" applyNumberFormat="1" applyFont="1" applyFill="1" applyBorder="1" applyAlignment="1">
      <alignment horizontal="center" vertical="center"/>
    </xf>
    <xf numFmtId="164" fontId="18" fillId="2" borderId="40" xfId="3" applyNumberFormat="1" applyFont="1" applyFill="1" applyBorder="1" applyAlignment="1">
      <alignment horizontal="center" vertical="center"/>
    </xf>
    <xf numFmtId="164" fontId="4" fillId="2" borderId="41" xfId="3" applyNumberFormat="1" applyFont="1" applyFill="1" applyBorder="1" applyAlignment="1">
      <alignment horizontal="center" vertical="center"/>
    </xf>
    <xf numFmtId="164" fontId="4" fillId="2" borderId="42" xfId="3" applyNumberFormat="1" applyFont="1" applyFill="1" applyBorder="1" applyAlignment="1">
      <alignment horizontal="center" vertical="center"/>
    </xf>
    <xf numFmtId="0" fontId="11" fillId="2" borderId="45" xfId="0" quotePrefix="1" applyFont="1" applyFill="1" applyBorder="1" applyAlignment="1">
      <alignment horizontal="center" vertical="center" wrapText="1"/>
    </xf>
    <xf numFmtId="0" fontId="11" fillId="2" borderId="46" xfId="0" quotePrefix="1" applyFont="1" applyFill="1" applyBorder="1" applyAlignment="1">
      <alignment horizontal="center" vertical="center" wrapText="1"/>
    </xf>
    <xf numFmtId="0" fontId="11" fillId="2" borderId="3" xfId="0" quotePrefix="1" applyFont="1" applyFill="1" applyBorder="1" applyAlignment="1">
      <alignment horizontal="center" vertical="center" wrapText="1"/>
    </xf>
    <xf numFmtId="0" fontId="11" fillId="2" borderId="2" xfId="0" quotePrefix="1" applyFont="1" applyFill="1" applyBorder="1" applyAlignment="1">
      <alignment horizontal="center" vertical="center" wrapText="1"/>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164" fontId="3" fillId="3" borderId="49" xfId="3" applyNumberFormat="1" applyFont="1" applyFill="1" applyBorder="1" applyAlignment="1">
      <alignment horizontal="center" vertical="center"/>
    </xf>
    <xf numFmtId="9" fontId="3" fillId="3" borderId="49" xfId="1" applyFont="1" applyFill="1" applyBorder="1" applyAlignment="1">
      <alignment horizontal="center" vertical="center"/>
    </xf>
    <xf numFmtId="164" fontId="3" fillId="3" borderId="50" xfId="3" applyNumberFormat="1" applyFont="1" applyFill="1" applyBorder="1" applyAlignment="1">
      <alignment horizontal="center" vertical="center"/>
    </xf>
    <xf numFmtId="0" fontId="3" fillId="3" borderId="47" xfId="0" applyFont="1" applyFill="1" applyBorder="1" applyAlignment="1">
      <alignment horizontal="center" vertical="center"/>
    </xf>
    <xf numFmtId="164" fontId="3" fillId="3" borderId="52" xfId="3" applyNumberFormat="1" applyFont="1" applyFill="1" applyBorder="1" applyAlignment="1">
      <alignment horizontal="center" vertical="center"/>
    </xf>
    <xf numFmtId="164" fontId="18" fillId="2" borderId="24" xfId="3" applyNumberFormat="1" applyFont="1" applyFill="1" applyBorder="1" applyAlignment="1">
      <alignment horizontal="center" vertical="center"/>
    </xf>
    <xf numFmtId="164" fontId="4" fillId="2" borderId="24" xfId="3" applyNumberFormat="1" applyFont="1" applyFill="1" applyBorder="1" applyAlignment="1">
      <alignment horizontal="center" vertical="center"/>
    </xf>
    <xf numFmtId="164" fontId="18" fillId="2" borderId="35" xfId="3" applyNumberFormat="1" applyFont="1" applyFill="1" applyBorder="1" applyAlignment="1">
      <alignment horizontal="center" vertical="center"/>
    </xf>
    <xf numFmtId="164" fontId="4" fillId="2" borderId="37" xfId="3" applyNumberFormat="1" applyFont="1" applyFill="1" applyBorder="1" applyAlignment="1">
      <alignment horizontal="center" vertical="center"/>
    </xf>
    <xf numFmtId="164" fontId="4" fillId="2" borderId="38" xfId="3" applyNumberFormat="1" applyFont="1" applyFill="1" applyBorder="1" applyAlignment="1">
      <alignment horizontal="center" vertical="center"/>
    </xf>
    <xf numFmtId="164" fontId="3" fillId="3" borderId="51" xfId="3" applyNumberFormat="1" applyFont="1" applyFill="1" applyBorder="1" applyAlignment="1">
      <alignment horizontal="center" vertical="center" wrapText="1"/>
    </xf>
    <xf numFmtId="0" fontId="11" fillId="2" borderId="1" xfId="0" quotePrefix="1" applyFont="1" applyFill="1" applyBorder="1" applyAlignment="1">
      <alignment horizontal="center" vertical="center" wrapText="1"/>
    </xf>
    <xf numFmtId="0" fontId="11" fillId="2" borderId="2" xfId="0" quotePrefix="1" applyFont="1" applyFill="1" applyBorder="1" applyAlignment="1">
      <alignment horizontal="center" vertical="center" wrapText="1"/>
    </xf>
    <xf numFmtId="164" fontId="18" fillId="2" borderId="42" xfId="3" applyNumberFormat="1" applyFont="1" applyFill="1" applyBorder="1" applyAlignment="1">
      <alignment horizontal="center" vertical="center"/>
    </xf>
    <xf numFmtId="164" fontId="18" fillId="2" borderId="38" xfId="3" applyNumberFormat="1" applyFont="1" applyFill="1" applyBorder="1" applyAlignment="1">
      <alignment horizontal="center" vertical="center"/>
    </xf>
    <xf numFmtId="0" fontId="11" fillId="2" borderId="2" xfId="0" quotePrefix="1" applyFont="1" applyFill="1" applyBorder="1" applyAlignment="1">
      <alignment horizontal="center" vertical="center" wrapText="1"/>
    </xf>
    <xf numFmtId="164" fontId="13" fillId="0" borderId="55" xfId="3" applyNumberFormat="1" applyFont="1" applyBorder="1" applyAlignment="1">
      <alignment horizontal="center" vertical="center" wrapText="1"/>
    </xf>
    <xf numFmtId="0" fontId="13" fillId="0" borderId="56" xfId="0" applyFont="1" applyBorder="1" applyAlignment="1">
      <alignment horizontal="center" vertical="center" wrapText="1"/>
    </xf>
    <xf numFmtId="0" fontId="11" fillId="2" borderId="1" xfId="0" quotePrefix="1" applyFont="1" applyFill="1" applyBorder="1" applyAlignment="1">
      <alignment vertical="center" wrapText="1"/>
    </xf>
    <xf numFmtId="0" fontId="16" fillId="0" borderId="0" xfId="0" applyFont="1" applyFill="1" applyAlignment="1">
      <alignment horizontal="center"/>
    </xf>
    <xf numFmtId="0" fontId="17" fillId="2" borderId="45" xfId="0" quotePrefix="1" applyFont="1" applyFill="1" applyBorder="1" applyAlignment="1">
      <alignment horizontal="center" vertical="center" wrapText="1"/>
    </xf>
    <xf numFmtId="164" fontId="4" fillId="2" borderId="2" xfId="3" applyNumberFormat="1" applyFont="1" applyFill="1" applyBorder="1" applyAlignment="1">
      <alignment horizontal="center" vertical="center"/>
    </xf>
    <xf numFmtId="9" fontId="4" fillId="2" borderId="2" xfId="1" applyFont="1" applyFill="1" applyBorder="1" applyAlignment="1">
      <alignment horizontal="center" vertical="center"/>
    </xf>
    <xf numFmtId="164" fontId="4" fillId="2" borderId="2" xfId="3" applyNumberFormat="1" applyFont="1" applyFill="1" applyBorder="1" applyAlignment="1">
      <alignment horizontal="center" vertical="center"/>
    </xf>
    <xf numFmtId="164" fontId="4" fillId="2" borderId="24" xfId="3" applyNumberFormat="1" applyFont="1" applyFill="1" applyBorder="1" applyAlignment="1">
      <alignment horizontal="center" vertical="center"/>
    </xf>
    <xf numFmtId="9" fontId="4" fillId="2" borderId="2" xfId="1" applyFont="1" applyFill="1" applyBorder="1" applyAlignment="1">
      <alignment horizontal="center" vertical="center"/>
    </xf>
    <xf numFmtId="0" fontId="18" fillId="2" borderId="58" xfId="0" applyFont="1" applyFill="1" applyBorder="1" applyAlignment="1">
      <alignment horizontal="center" vertical="center"/>
    </xf>
    <xf numFmtId="0" fontId="18" fillId="2" borderId="61" xfId="0" applyFont="1" applyFill="1" applyBorder="1" applyAlignment="1">
      <alignment horizontal="center" vertical="center"/>
    </xf>
    <xf numFmtId="164" fontId="18" fillId="2" borderId="61" xfId="3" applyNumberFormat="1" applyFont="1" applyFill="1" applyBorder="1" applyAlignment="1">
      <alignment horizontal="center" vertical="center"/>
    </xf>
    <xf numFmtId="9" fontId="18" fillId="2" borderId="61" xfId="1" applyFont="1" applyFill="1" applyBorder="1" applyAlignment="1">
      <alignment horizontal="center" vertical="center"/>
    </xf>
    <xf numFmtId="164" fontId="4" fillId="2" borderId="2" xfId="3" applyNumberFormat="1" applyFont="1" applyFill="1" applyBorder="1" applyAlignment="1">
      <alignment horizontal="center" vertical="center"/>
    </xf>
    <xf numFmtId="9" fontId="4" fillId="2" borderId="2" xfId="1" applyFont="1" applyFill="1" applyBorder="1" applyAlignment="1">
      <alignment horizontal="center" vertical="center"/>
    </xf>
    <xf numFmtId="164" fontId="4" fillId="2" borderId="24" xfId="3" applyNumberFormat="1" applyFont="1" applyFill="1" applyBorder="1" applyAlignment="1">
      <alignment horizontal="center" vertical="center"/>
    </xf>
    <xf numFmtId="164" fontId="4" fillId="2" borderId="2" xfId="3" applyNumberFormat="1" applyFont="1" applyFill="1" applyBorder="1" applyAlignment="1">
      <alignment horizontal="center" vertical="center"/>
    </xf>
    <xf numFmtId="0" fontId="11" fillId="2" borderId="2" xfId="0" quotePrefix="1" applyFont="1" applyFill="1" applyBorder="1" applyAlignment="1">
      <alignment horizontal="center" vertical="center" wrapText="1"/>
    </xf>
    <xf numFmtId="9" fontId="4" fillId="2" borderId="2" xfId="1" applyFont="1" applyFill="1" applyBorder="1" applyAlignment="1">
      <alignment horizontal="center" vertical="center"/>
    </xf>
    <xf numFmtId="164" fontId="4" fillId="2" borderId="1" xfId="3" applyNumberFormat="1" applyFont="1" applyFill="1" applyBorder="1" applyAlignment="1">
      <alignment horizontal="center" vertical="center"/>
    </xf>
    <xf numFmtId="9" fontId="4" fillId="2" borderId="1" xfId="1" applyFont="1" applyFill="1" applyBorder="1" applyAlignment="1">
      <alignment horizontal="center" vertical="center"/>
    </xf>
    <xf numFmtId="164" fontId="4" fillId="2" borderId="2" xfId="3" applyNumberFormat="1" applyFont="1" applyFill="1" applyBorder="1" applyAlignment="1">
      <alignment horizontal="center" vertical="center"/>
    </xf>
    <xf numFmtId="9" fontId="4" fillId="2" borderId="2" xfId="1" applyFont="1" applyFill="1" applyBorder="1" applyAlignment="1">
      <alignment horizontal="center" vertical="center"/>
    </xf>
    <xf numFmtId="164" fontId="4" fillId="2" borderId="24" xfId="3" applyNumberFormat="1" applyFont="1" applyFill="1" applyBorder="1" applyAlignment="1">
      <alignment horizontal="center" vertical="center"/>
    </xf>
    <xf numFmtId="164" fontId="4" fillId="2" borderId="24" xfId="3" applyNumberFormat="1" applyFont="1" applyFill="1" applyBorder="1" applyAlignment="1">
      <alignment horizontal="center" vertical="center"/>
    </xf>
    <xf numFmtId="164" fontId="4" fillId="2" borderId="24" xfId="3" applyNumberFormat="1" applyFont="1" applyFill="1" applyBorder="1" applyAlignment="1">
      <alignment horizontal="center" vertical="center"/>
    </xf>
    <xf numFmtId="0" fontId="11" fillId="2" borderId="2" xfId="0" quotePrefix="1" applyFont="1" applyFill="1" applyBorder="1" applyAlignment="1">
      <alignment horizontal="center" vertical="center" wrapText="1"/>
    </xf>
    <xf numFmtId="164" fontId="4" fillId="2" borderId="2" xfId="3" applyNumberFormat="1" applyFont="1" applyFill="1" applyBorder="1" applyAlignment="1">
      <alignment horizontal="center" vertical="center"/>
    </xf>
    <xf numFmtId="0" fontId="4" fillId="2" borderId="2" xfId="0" applyFont="1" applyFill="1" applyBorder="1" applyAlignment="1">
      <alignment horizontal="center" vertical="center" wrapText="1"/>
    </xf>
    <xf numFmtId="9" fontId="4" fillId="2" borderId="2" xfId="1" applyFont="1" applyFill="1" applyBorder="1" applyAlignment="1">
      <alignment horizontal="center" vertical="center"/>
    </xf>
    <xf numFmtId="0" fontId="3" fillId="3" borderId="65" xfId="0" applyFont="1" applyFill="1" applyBorder="1" applyAlignment="1">
      <alignment horizontal="center" vertical="center"/>
    </xf>
    <xf numFmtId="0" fontId="11" fillId="2" borderId="65" xfId="0" quotePrefix="1" applyFont="1" applyFill="1" applyBorder="1" applyAlignment="1">
      <alignment horizontal="center" vertical="center" wrapText="1"/>
    </xf>
    <xf numFmtId="0" fontId="18" fillId="2" borderId="36"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5" xfId="0" applyFont="1" applyFill="1" applyBorder="1" applyAlignment="1">
      <alignment horizontal="center" vertical="center"/>
    </xf>
    <xf numFmtId="164" fontId="18" fillId="2" borderId="15" xfId="3" applyNumberFormat="1" applyFont="1" applyFill="1" applyBorder="1" applyAlignment="1">
      <alignment horizontal="center" vertical="center"/>
    </xf>
    <xf numFmtId="9" fontId="18" fillId="2" borderId="15" xfId="1" applyFont="1" applyFill="1" applyBorder="1" applyAlignment="1">
      <alignment horizontal="center" vertical="center"/>
    </xf>
    <xf numFmtId="0" fontId="11" fillId="2" borderId="64" xfId="0" quotePrefix="1" applyFont="1" applyFill="1" applyBorder="1" applyAlignment="1">
      <alignment horizontal="center" vertical="center" wrapText="1"/>
    </xf>
    <xf numFmtId="0" fontId="17" fillId="2" borderId="3" xfId="0" quotePrefix="1" applyFont="1" applyFill="1" applyBorder="1" applyAlignment="1">
      <alignment horizontal="center" vertical="center" wrapText="1"/>
    </xf>
    <xf numFmtId="0" fontId="11" fillId="2" borderId="44" xfId="0" quotePrefix="1" applyFont="1" applyFill="1" applyBorder="1" applyAlignment="1">
      <alignment horizontal="center" vertical="center" wrapText="1"/>
    </xf>
    <xf numFmtId="0" fontId="11" fillId="2" borderId="2" xfId="0" quotePrefix="1" applyFont="1" applyFill="1" applyBorder="1" applyAlignment="1">
      <alignment horizontal="center" vertical="center" wrapText="1"/>
    </xf>
    <xf numFmtId="164" fontId="4" fillId="2" borderId="2" xfId="3" applyNumberFormat="1" applyFont="1" applyFill="1" applyBorder="1" applyAlignment="1">
      <alignment horizontal="center" vertical="center"/>
    </xf>
    <xf numFmtId="9" fontId="4" fillId="2" borderId="2" xfId="1" applyFont="1" applyFill="1" applyBorder="1" applyAlignment="1">
      <alignment horizontal="center" vertical="center"/>
    </xf>
    <xf numFmtId="164" fontId="4" fillId="2" borderId="24" xfId="3" applyNumberFormat="1" applyFont="1" applyFill="1" applyBorder="1" applyAlignment="1">
      <alignment horizontal="center" vertical="center"/>
    </xf>
    <xf numFmtId="164" fontId="4" fillId="2" borderId="24" xfId="3" applyNumberFormat="1" applyFont="1" applyFill="1" applyBorder="1" applyAlignment="1">
      <alignment horizontal="center" vertical="center"/>
    </xf>
    <xf numFmtId="0" fontId="11" fillId="2" borderId="43" xfId="0" quotePrefix="1" applyFont="1" applyFill="1" applyBorder="1" applyAlignment="1">
      <alignment horizontal="center" vertical="center" wrapText="1"/>
    </xf>
    <xf numFmtId="0" fontId="11" fillId="2" borderId="2" xfId="0" quotePrefix="1" applyFont="1" applyFill="1" applyBorder="1" applyAlignment="1">
      <alignment horizontal="center" vertical="center" wrapText="1"/>
    </xf>
    <xf numFmtId="164" fontId="4" fillId="2" borderId="2" xfId="3" applyNumberFormat="1" applyFont="1" applyFill="1" applyBorder="1" applyAlignment="1">
      <alignment horizontal="center" vertical="center"/>
    </xf>
    <xf numFmtId="9" fontId="4" fillId="2" borderId="2" xfId="1" applyFont="1" applyFill="1" applyBorder="1" applyAlignment="1">
      <alignment horizontal="center" vertical="center"/>
    </xf>
    <xf numFmtId="0" fontId="11" fillId="2" borderId="37" xfId="0" quotePrefix="1" applyFont="1" applyFill="1" applyBorder="1" applyAlignment="1">
      <alignment horizontal="center" vertical="center" wrapText="1"/>
    </xf>
    <xf numFmtId="164" fontId="18" fillId="2" borderId="63" xfId="3" applyNumberFormat="1" applyFont="1" applyFill="1" applyBorder="1" applyAlignment="1">
      <alignment horizontal="center" vertical="center"/>
    </xf>
    <xf numFmtId="164" fontId="18" fillId="2" borderId="64" xfId="3" applyNumberFormat="1" applyFont="1" applyFill="1" applyBorder="1" applyAlignment="1">
      <alignment horizontal="center" vertical="center"/>
    </xf>
    <xf numFmtId="0" fontId="11" fillId="2" borderId="44" xfId="0" quotePrefix="1" applyFont="1" applyFill="1" applyBorder="1" applyAlignment="1">
      <alignment vertical="center" wrapText="1"/>
    </xf>
    <xf numFmtId="0" fontId="11" fillId="2" borderId="44" xfId="0" quotePrefix="1" applyFont="1" applyFill="1" applyBorder="1" applyAlignment="1">
      <alignment horizontal="center" vertical="center" wrapText="1"/>
    </xf>
    <xf numFmtId="0" fontId="11" fillId="2" borderId="43" xfId="0" quotePrefix="1" applyFont="1" applyFill="1" applyBorder="1" applyAlignment="1">
      <alignment horizontal="center" vertical="center" wrapText="1"/>
    </xf>
    <xf numFmtId="0" fontId="11" fillId="2" borderId="2" xfId="0" quotePrefix="1" applyFont="1" applyFill="1" applyBorder="1" applyAlignment="1">
      <alignment horizontal="center" vertical="center" wrapText="1"/>
    </xf>
    <xf numFmtId="0" fontId="17" fillId="2" borderId="44" xfId="0" quotePrefix="1" applyFont="1" applyFill="1" applyBorder="1" applyAlignment="1">
      <alignment horizontal="center" vertical="center" wrapText="1"/>
    </xf>
    <xf numFmtId="0" fontId="17" fillId="2" borderId="2" xfId="0" quotePrefix="1" applyFont="1" applyFill="1" applyBorder="1" applyAlignment="1">
      <alignment horizontal="center" vertical="center" wrapText="1"/>
    </xf>
    <xf numFmtId="0" fontId="11" fillId="2" borderId="47" xfId="0" quotePrefix="1"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2" borderId="44" xfId="3" applyNumberFormat="1" applyFont="1" applyFill="1" applyBorder="1" applyAlignment="1">
      <alignment horizontal="center" vertical="center"/>
    </xf>
    <xf numFmtId="164" fontId="4" fillId="2" borderId="43" xfId="3" applyNumberFormat="1" applyFont="1" applyFill="1" applyBorder="1" applyAlignment="1">
      <alignment horizontal="center" vertical="center"/>
    </xf>
    <xf numFmtId="164" fontId="4" fillId="2" borderId="2" xfId="3" applyNumberFormat="1" applyFont="1" applyFill="1" applyBorder="1" applyAlignment="1">
      <alignment horizontal="center" vertical="center"/>
    </xf>
    <xf numFmtId="9" fontId="4" fillId="2" borderId="44" xfId="1" applyFont="1" applyFill="1" applyBorder="1" applyAlignment="1">
      <alignment horizontal="center" vertical="center"/>
    </xf>
    <xf numFmtId="9" fontId="4" fillId="2" borderId="43" xfId="1" applyFont="1" applyFill="1" applyBorder="1" applyAlignment="1">
      <alignment horizontal="center" vertical="center"/>
    </xf>
    <xf numFmtId="9" fontId="4" fillId="2" borderId="2" xfId="1" applyFont="1" applyFill="1" applyBorder="1" applyAlignment="1">
      <alignment horizontal="center" vertical="center"/>
    </xf>
    <xf numFmtId="0" fontId="14" fillId="2" borderId="0" xfId="0" applyFont="1" applyFill="1" applyBorder="1" applyAlignment="1">
      <alignment horizontal="center" vertical="center"/>
    </xf>
    <xf numFmtId="0" fontId="15" fillId="2" borderId="0"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7" fillId="2" borderId="62" xfId="0" quotePrefix="1" applyFont="1" applyFill="1" applyBorder="1" applyAlignment="1">
      <alignment horizontal="left" vertical="center" wrapText="1"/>
    </xf>
    <xf numFmtId="0" fontId="17" fillId="2" borderId="59" xfId="0" quotePrefix="1" applyFont="1" applyFill="1" applyBorder="1" applyAlignment="1">
      <alignment horizontal="left" vertical="center" wrapText="1"/>
    </xf>
    <xf numFmtId="0" fontId="17" fillId="2" borderId="60" xfId="0" quotePrefix="1" applyFont="1" applyFill="1" applyBorder="1" applyAlignment="1">
      <alignment horizontal="left" vertical="center" wrapText="1"/>
    </xf>
    <xf numFmtId="164" fontId="4" fillId="2" borderId="57" xfId="3" applyNumberFormat="1" applyFont="1" applyFill="1" applyBorder="1" applyAlignment="1">
      <alignment horizontal="center" vertical="center"/>
    </xf>
    <xf numFmtId="164" fontId="4" fillId="2" borderId="54" xfId="3" applyNumberFormat="1" applyFont="1" applyFill="1" applyBorder="1" applyAlignment="1">
      <alignment horizontal="center" vertical="center"/>
    </xf>
    <xf numFmtId="164" fontId="4" fillId="2" borderId="24" xfId="3" applyNumberFormat="1" applyFont="1" applyFill="1" applyBorder="1" applyAlignment="1">
      <alignment horizontal="center" vertical="center"/>
    </xf>
    <xf numFmtId="0" fontId="11" fillId="2" borderId="65" xfId="0" quotePrefix="1" applyFont="1" applyFill="1" applyBorder="1" applyAlignment="1">
      <alignment horizontal="center" vertical="center" wrapText="1"/>
    </xf>
    <xf numFmtId="0" fontId="11" fillId="2" borderId="54" xfId="0" quotePrefix="1" applyFont="1" applyFill="1" applyBorder="1" applyAlignment="1">
      <alignment horizontal="center" vertical="center" wrapText="1"/>
    </xf>
    <xf numFmtId="0" fontId="11" fillId="2" borderId="24" xfId="0" quotePrefix="1" applyFont="1" applyFill="1" applyBorder="1" applyAlignment="1">
      <alignment horizontal="center" vertical="center" wrapText="1"/>
    </xf>
    <xf numFmtId="0" fontId="11" fillId="2" borderId="57" xfId="0" quotePrefix="1" applyFont="1" applyFill="1" applyBorder="1" applyAlignment="1">
      <alignment horizontal="center" vertical="center" wrapText="1"/>
    </xf>
    <xf numFmtId="0" fontId="11" fillId="2" borderId="37" xfId="0" quotePrefix="1" applyFont="1" applyFill="1" applyBorder="1" applyAlignment="1">
      <alignment horizontal="center" vertical="center" wrapText="1"/>
    </xf>
    <xf numFmtId="0" fontId="9" fillId="9" borderId="10"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2" fillId="5" borderId="10"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1" fillId="2" borderId="14" xfId="0" quotePrefix="1" applyFont="1" applyFill="1" applyBorder="1" applyAlignment="1">
      <alignment vertical="center" wrapText="1"/>
    </xf>
    <xf numFmtId="0" fontId="11" fillId="2" borderId="15" xfId="0" quotePrefix="1" applyFont="1" applyFill="1" applyBorder="1" applyAlignment="1">
      <alignment horizontal="center" vertical="center" wrapText="1"/>
    </xf>
    <xf numFmtId="164" fontId="4" fillId="2" borderId="63" xfId="3" applyNumberFormat="1" applyFont="1" applyFill="1" applyBorder="1" applyAlignment="1">
      <alignment horizontal="center" vertical="center"/>
    </xf>
    <xf numFmtId="164" fontId="4" fillId="2" borderId="64" xfId="3" applyNumberFormat="1" applyFont="1" applyFill="1" applyBorder="1" applyAlignment="1">
      <alignment horizontal="center" vertical="center"/>
    </xf>
  </cellXfs>
  <cellStyles count="6">
    <cellStyle name="Comma" xfId="3" builtinId="3"/>
    <cellStyle name="Normal" xfId="0" builtinId="0"/>
    <cellStyle name="Normal 10" xfId="5"/>
    <cellStyle name="Normal 13" xfId="2"/>
    <cellStyle name="Normal 2 3" xfId="4"/>
    <cellStyle name="Percent" xfId="1" builtinId="5"/>
  </cellStyles>
  <dxfs count="2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1423515</xdr:colOff>
      <xdr:row>0</xdr:row>
      <xdr:rowOff>0</xdr:rowOff>
    </xdr:from>
    <xdr:to>
      <xdr:col>7</xdr:col>
      <xdr:colOff>3708888</xdr:colOff>
      <xdr:row>1</xdr:row>
      <xdr:rowOff>16747</xdr:rowOff>
    </xdr:to>
    <xdr:pic>
      <xdr:nvPicPr>
        <xdr:cNvPr id="4" name="Picture 3"/>
        <xdr:cNvPicPr>
          <a:picLocks noChangeAspect="1"/>
        </xdr:cNvPicPr>
      </xdr:nvPicPr>
      <xdr:blipFill>
        <a:blip xmlns:r="http://schemas.openxmlformats.org/officeDocument/2006/relationships" r:embed="rId1"/>
        <a:stretch>
          <a:fillRect/>
        </a:stretch>
      </xdr:blipFill>
      <xdr:spPr>
        <a:xfrm>
          <a:off x="1423515" y="0"/>
          <a:ext cx="12383966" cy="33996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6362</xdr:colOff>
      <xdr:row>0</xdr:row>
      <xdr:rowOff>8374</xdr:rowOff>
    </xdr:from>
    <xdr:to>
      <xdr:col>8</xdr:col>
      <xdr:colOff>25121</xdr:colOff>
      <xdr:row>1</xdr:row>
      <xdr:rowOff>43717</xdr:rowOff>
    </xdr:to>
    <xdr:pic>
      <xdr:nvPicPr>
        <xdr:cNvPr id="2" name="Picture 1"/>
        <xdr:cNvPicPr>
          <a:picLocks noChangeAspect="1"/>
        </xdr:cNvPicPr>
      </xdr:nvPicPr>
      <xdr:blipFill>
        <a:blip xmlns:r="http://schemas.openxmlformats.org/officeDocument/2006/relationships" r:embed="rId1"/>
        <a:stretch>
          <a:fillRect/>
        </a:stretch>
      </xdr:blipFill>
      <xdr:spPr>
        <a:xfrm>
          <a:off x="1233182" y="8374"/>
          <a:ext cx="12850839" cy="30757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07"/>
  <sheetViews>
    <sheetView showGridLines="0" tabSelected="1" zoomScale="92" zoomScaleNormal="92" workbookViewId="0">
      <pane xSplit="4" ySplit="4" topLeftCell="E5" activePane="bottomRight" state="frozen"/>
      <selection pane="topRight" activeCell="H1" sqref="H1"/>
      <selection pane="bottomLeft" activeCell="A6" sqref="A6"/>
      <selection pane="bottomRight" activeCell="B4" sqref="B4"/>
    </sheetView>
  </sheetViews>
  <sheetFormatPr defaultColWidth="8.88671875" defaultRowHeight="14.4" x14ac:dyDescent="0.3"/>
  <cols>
    <col min="1" max="1" width="4.5546875" style="1" customWidth="1"/>
    <col min="2" max="2" width="12.21875" style="1" customWidth="1"/>
    <col min="3" max="3" width="20.88671875" style="2" customWidth="1"/>
    <col min="4" max="4" width="51.109375" style="1" customWidth="1"/>
    <col min="5" max="5" width="13.77734375" style="18" customWidth="1"/>
    <col min="6" max="6" width="12.88671875" style="19" bestFit="1" customWidth="1"/>
    <col min="7" max="7" width="13.21875" style="18" bestFit="1" customWidth="1"/>
    <col min="8" max="8" width="61" style="2" customWidth="1"/>
    <col min="9" max="9" width="18.33203125" style="1" customWidth="1"/>
    <col min="10" max="10" width="13.77734375" style="1" customWidth="1"/>
    <col min="11" max="16384" width="8.88671875" style="1"/>
  </cols>
  <sheetData>
    <row r="1" spans="1:10" ht="51" customHeight="1" x14ac:dyDescent="0.3">
      <c r="A1" s="15"/>
      <c r="B1" s="156" t="s">
        <v>506</v>
      </c>
      <c r="C1" s="156"/>
      <c r="D1" s="156"/>
      <c r="E1" s="156"/>
      <c r="F1" s="156"/>
      <c r="G1" s="156"/>
      <c r="H1" s="156"/>
      <c r="I1" s="156"/>
      <c r="J1" s="156"/>
    </row>
    <row r="2" spans="1:10" ht="18" customHeight="1" x14ac:dyDescent="0.3">
      <c r="A2" s="15"/>
      <c r="B2" s="157" t="s">
        <v>474</v>
      </c>
      <c r="C2" s="157"/>
      <c r="D2" s="157"/>
      <c r="E2" s="157"/>
      <c r="F2" s="157"/>
      <c r="G2" s="157"/>
      <c r="H2" s="157"/>
      <c r="I2" s="157"/>
      <c r="J2" s="157"/>
    </row>
    <row r="3" spans="1:10" ht="23.4" customHeight="1" thickBot="1" x14ac:dyDescent="0.35">
      <c r="A3" s="15"/>
      <c r="B3" s="158" t="s">
        <v>505</v>
      </c>
      <c r="C3" s="158"/>
      <c r="D3" s="158"/>
      <c r="E3" s="158"/>
      <c r="F3" s="158"/>
      <c r="G3" s="158"/>
      <c r="H3" s="158"/>
      <c r="I3" s="158"/>
      <c r="J3" s="158"/>
    </row>
    <row r="4" spans="1:10" s="2" customFormat="1" ht="28.2" thickBot="1" x14ac:dyDescent="0.35">
      <c r="B4" s="69" t="s">
        <v>0</v>
      </c>
      <c r="C4" s="70" t="s">
        <v>1</v>
      </c>
      <c r="D4" s="70" t="s">
        <v>2</v>
      </c>
      <c r="E4" s="71" t="s">
        <v>4</v>
      </c>
      <c r="F4" s="72" t="s">
        <v>3</v>
      </c>
      <c r="G4" s="73" t="s">
        <v>5</v>
      </c>
      <c r="H4" s="74" t="s">
        <v>257</v>
      </c>
      <c r="I4" s="81" t="s">
        <v>475</v>
      </c>
      <c r="J4" s="75" t="s">
        <v>362</v>
      </c>
    </row>
    <row r="5" spans="1:10" s="3" customFormat="1" ht="73.2" customHeight="1" thickBot="1" x14ac:dyDescent="0.35">
      <c r="B5" s="97" t="s">
        <v>293</v>
      </c>
      <c r="C5" s="98" t="s">
        <v>397</v>
      </c>
      <c r="D5" s="98" t="s">
        <v>398</v>
      </c>
      <c r="E5" s="99">
        <v>24900000</v>
      </c>
      <c r="F5" s="100">
        <v>0.245</v>
      </c>
      <c r="G5" s="99">
        <f>E5*(1-F5)</f>
        <v>18799500</v>
      </c>
      <c r="H5" s="159" t="s">
        <v>515</v>
      </c>
      <c r="I5" s="160"/>
      <c r="J5" s="161"/>
    </row>
    <row r="6" spans="1:10" s="3" customFormat="1" ht="26.4" customHeight="1" x14ac:dyDescent="0.3">
      <c r="B6" s="59" t="s">
        <v>293</v>
      </c>
      <c r="C6" s="46" t="s">
        <v>251</v>
      </c>
      <c r="D6" s="46" t="s">
        <v>367</v>
      </c>
      <c r="E6" s="47">
        <v>34900000.300000004</v>
      </c>
      <c r="F6" s="48">
        <v>0.56000000000000005</v>
      </c>
      <c r="G6" s="47">
        <f t="shared" ref="G6:G11" si="0">E6*(1-F6)</f>
        <v>15356000.131999999</v>
      </c>
      <c r="H6" s="146" t="s">
        <v>516</v>
      </c>
      <c r="I6" s="60"/>
      <c r="J6" s="76"/>
    </row>
    <row r="7" spans="1:10" s="3" customFormat="1" ht="25.2" customHeight="1" x14ac:dyDescent="0.3">
      <c r="B7" s="44" t="s">
        <v>293</v>
      </c>
      <c r="C7" s="45" t="s">
        <v>135</v>
      </c>
      <c r="D7" s="46" t="s">
        <v>366</v>
      </c>
      <c r="E7" s="47">
        <v>24900000.400000002</v>
      </c>
      <c r="F7" s="48">
        <v>0.35</v>
      </c>
      <c r="G7" s="47">
        <f t="shared" si="0"/>
        <v>16185000.260000002</v>
      </c>
      <c r="H7" s="142"/>
      <c r="I7" s="60">
        <f>IFERROR(VLOOKUP(C7,'Chi tiết Voucher đến 2 triệu'!A:C,3,0),0)</f>
        <v>1000000</v>
      </c>
      <c r="J7" s="76">
        <f>G7-I7</f>
        <v>15185000.260000002</v>
      </c>
    </row>
    <row r="8" spans="1:10" s="3" customFormat="1" ht="25.2" customHeight="1" x14ac:dyDescent="0.3">
      <c r="B8" s="44" t="s">
        <v>293</v>
      </c>
      <c r="C8" s="45" t="s">
        <v>75</v>
      </c>
      <c r="D8" s="46" t="s">
        <v>363</v>
      </c>
      <c r="E8" s="47">
        <v>20900000</v>
      </c>
      <c r="F8" s="48">
        <v>0.34</v>
      </c>
      <c r="G8" s="47">
        <f t="shared" si="0"/>
        <v>13793999.999999998</v>
      </c>
      <c r="H8" s="142"/>
      <c r="I8" s="60">
        <f>IFERROR(VLOOKUP(C8,'Chi tiết Voucher đến 2 triệu'!A:C,3,0),0)</f>
        <v>1000000</v>
      </c>
      <c r="J8" s="76">
        <f>G8-I8</f>
        <v>12793999.999999998</v>
      </c>
    </row>
    <row r="9" spans="1:10" s="3" customFormat="1" ht="25.2" customHeight="1" x14ac:dyDescent="0.3">
      <c r="B9" s="44" t="s">
        <v>293</v>
      </c>
      <c r="C9" s="45" t="s">
        <v>256</v>
      </c>
      <c r="D9" s="46" t="s">
        <v>368</v>
      </c>
      <c r="E9" s="47">
        <v>22399999.600000001</v>
      </c>
      <c r="F9" s="48">
        <v>0.48</v>
      </c>
      <c r="G9" s="47">
        <f t="shared" si="0"/>
        <v>11647999.792000001</v>
      </c>
      <c r="H9" s="143"/>
      <c r="I9" s="60"/>
      <c r="J9" s="76"/>
    </row>
    <row r="10" spans="1:10" s="3" customFormat="1" ht="25.2" customHeight="1" x14ac:dyDescent="0.3">
      <c r="B10" s="44" t="s">
        <v>293</v>
      </c>
      <c r="C10" s="45" t="s">
        <v>64</v>
      </c>
      <c r="D10" s="46" t="s">
        <v>154</v>
      </c>
      <c r="E10" s="47">
        <v>24900000.400000002</v>
      </c>
      <c r="F10" s="48">
        <v>0.37</v>
      </c>
      <c r="G10" s="47">
        <f t="shared" si="0"/>
        <v>15687000.252000002</v>
      </c>
      <c r="H10" s="141" t="s">
        <v>517</v>
      </c>
      <c r="I10" s="60">
        <f>IFERROR(VLOOKUP(C10,'Chi tiết Voucher đến 2 triệu'!A:C,3,0),0)</f>
        <v>1000000</v>
      </c>
      <c r="J10" s="76">
        <f t="shared" ref="J10" si="1">G10-I10</f>
        <v>14687000.252000002</v>
      </c>
    </row>
    <row r="11" spans="1:10" s="3" customFormat="1" ht="24.6" customHeight="1" x14ac:dyDescent="0.3">
      <c r="B11" s="44" t="s">
        <v>293</v>
      </c>
      <c r="C11" s="45" t="s">
        <v>276</v>
      </c>
      <c r="D11" s="46" t="s">
        <v>277</v>
      </c>
      <c r="E11" s="47">
        <v>17900000</v>
      </c>
      <c r="F11" s="48">
        <v>0.37</v>
      </c>
      <c r="G11" s="47">
        <f t="shared" si="0"/>
        <v>11277000</v>
      </c>
      <c r="H11" s="143"/>
      <c r="I11" s="60"/>
      <c r="J11" s="76"/>
    </row>
    <row r="12" spans="1:10" s="3" customFormat="1" ht="25.2" customHeight="1" x14ac:dyDescent="0.3">
      <c r="B12" s="44" t="s">
        <v>293</v>
      </c>
      <c r="C12" s="45" t="s">
        <v>70</v>
      </c>
      <c r="D12" s="46" t="s">
        <v>371</v>
      </c>
      <c r="E12" s="47">
        <v>20900000</v>
      </c>
      <c r="F12" s="48">
        <v>0.3</v>
      </c>
      <c r="G12" s="47">
        <f>E12*(1-F12)</f>
        <v>14630000</v>
      </c>
      <c r="H12" s="141" t="s">
        <v>516</v>
      </c>
      <c r="I12" s="61">
        <f>IFERROR(VLOOKUP(C12,'Chi tiết Voucher đến 2 triệu'!A:C,3,0),0)</f>
        <v>1000000</v>
      </c>
      <c r="J12" s="132">
        <f>G12-I12</f>
        <v>13630000</v>
      </c>
    </row>
    <row r="13" spans="1:10" s="3" customFormat="1" ht="25.2" customHeight="1" x14ac:dyDescent="0.3">
      <c r="B13" s="44" t="s">
        <v>293</v>
      </c>
      <c r="C13" s="45" t="s">
        <v>71</v>
      </c>
      <c r="D13" s="46" t="s">
        <v>372</v>
      </c>
      <c r="E13" s="47">
        <v>17899999.700000003</v>
      </c>
      <c r="F13" s="48">
        <v>0.27</v>
      </c>
      <c r="G13" s="47">
        <f t="shared" ref="G13" si="2">E13*(1-F13)</f>
        <v>13066999.781000001</v>
      </c>
      <c r="H13" s="142"/>
      <c r="I13" s="61">
        <f>IFERROR(VLOOKUP(C13,'Chi tiết Voucher đến 2 triệu'!A:C,3,0),0)</f>
        <v>1000000</v>
      </c>
      <c r="J13" s="132">
        <f t="shared" ref="J13" si="3">G13-I13</f>
        <v>12066999.781000001</v>
      </c>
    </row>
    <row r="14" spans="1:10" s="3" customFormat="1" ht="25.2" customHeight="1" x14ac:dyDescent="0.3">
      <c r="B14" s="43" t="s">
        <v>293</v>
      </c>
      <c r="C14" s="17" t="s">
        <v>72</v>
      </c>
      <c r="D14" s="4" t="s">
        <v>375</v>
      </c>
      <c r="E14" s="135">
        <v>14399999.9</v>
      </c>
      <c r="F14" s="136">
        <v>0.22800000000000001</v>
      </c>
      <c r="G14" s="135">
        <f>E14*(1-F14)</f>
        <v>11116799.922800001</v>
      </c>
      <c r="H14" s="142"/>
      <c r="I14" s="61">
        <f>IFERROR(VLOOKUP(C14,'Chi tiết Voucher đến 2 triệu'!A:C,3,0),0)</f>
        <v>1000000</v>
      </c>
      <c r="J14" s="132">
        <f>G14-I14</f>
        <v>10116799.922800001</v>
      </c>
    </row>
    <row r="15" spans="1:10" s="3" customFormat="1" ht="25.2" customHeight="1" x14ac:dyDescent="0.3">
      <c r="B15" s="43" t="s">
        <v>293</v>
      </c>
      <c r="C15" s="17" t="s">
        <v>137</v>
      </c>
      <c r="D15" s="4" t="s">
        <v>364</v>
      </c>
      <c r="E15" s="135">
        <v>21900000.100000001</v>
      </c>
      <c r="F15" s="136">
        <v>0.27</v>
      </c>
      <c r="G15" s="135">
        <f>E15*(1-F15)</f>
        <v>15987000.073000001</v>
      </c>
      <c r="H15" s="142"/>
      <c r="I15" s="61">
        <f>IFERROR(VLOOKUP(C15,'Chi tiết Voucher đến 2 triệu'!A:C,3,0),0)</f>
        <v>1000000</v>
      </c>
      <c r="J15" s="132">
        <f>G15-I15</f>
        <v>14987000.073000001</v>
      </c>
    </row>
    <row r="16" spans="1:10" s="3" customFormat="1" ht="25.2" customHeight="1" x14ac:dyDescent="0.3">
      <c r="B16" s="43" t="s">
        <v>293</v>
      </c>
      <c r="C16" s="17" t="s">
        <v>76</v>
      </c>
      <c r="D16" s="4" t="s">
        <v>77</v>
      </c>
      <c r="E16" s="135">
        <v>17400000.200000003</v>
      </c>
      <c r="F16" s="136">
        <v>0.32</v>
      </c>
      <c r="G16" s="135">
        <f>E16*(1-F16)</f>
        <v>11832000.136000002</v>
      </c>
      <c r="H16" s="142"/>
      <c r="I16" s="61">
        <f>IFERROR(VLOOKUP(C16,'Chi tiết Voucher đến 2 triệu'!A:C,3,0),0)</f>
        <v>1000000</v>
      </c>
      <c r="J16" s="77">
        <f>G16-I16</f>
        <v>10832000.136000002</v>
      </c>
    </row>
    <row r="17" spans="2:10" s="3" customFormat="1" ht="25.2" customHeight="1" x14ac:dyDescent="0.3">
      <c r="B17" s="43" t="s">
        <v>293</v>
      </c>
      <c r="C17" s="17" t="s">
        <v>151</v>
      </c>
      <c r="D17" s="4" t="s">
        <v>446</v>
      </c>
      <c r="E17" s="135">
        <v>13900000.4</v>
      </c>
      <c r="F17" s="136">
        <v>0.28000000000000003</v>
      </c>
      <c r="G17" s="135">
        <f>E17*(1-F17)</f>
        <v>10008000.288000001</v>
      </c>
      <c r="H17" s="142"/>
      <c r="I17" s="61">
        <f>IFERROR(VLOOKUP(C17,'Chi tiết Voucher đến 2 triệu'!A:C,3,0),0)</f>
        <v>1000000</v>
      </c>
      <c r="J17" s="77">
        <f>G17-I17</f>
        <v>9008000.2880000006</v>
      </c>
    </row>
    <row r="18" spans="2:10" s="3" customFormat="1" ht="25.2" customHeight="1" x14ac:dyDescent="0.3">
      <c r="B18" s="43" t="s">
        <v>293</v>
      </c>
      <c r="C18" s="17" t="s">
        <v>68</v>
      </c>
      <c r="D18" s="4" t="s">
        <v>369</v>
      </c>
      <c r="E18" s="135">
        <v>18899999.800000001</v>
      </c>
      <c r="F18" s="136">
        <v>0.22500000000000001</v>
      </c>
      <c r="G18" s="135">
        <f>E18*(1-F18)</f>
        <v>14647499.845000001</v>
      </c>
      <c r="H18" s="143"/>
      <c r="I18" s="61">
        <f>IFERROR(VLOOKUP(C18,'Chi tiết Voucher đến 2 triệu'!A:C,3,0),0)</f>
        <v>1000000</v>
      </c>
      <c r="J18" s="77">
        <f>G18-I18</f>
        <v>13647499.845000001</v>
      </c>
    </row>
    <row r="19" spans="2:10" s="3" customFormat="1" ht="25.2" customHeight="1" x14ac:dyDescent="0.3">
      <c r="B19" s="43" t="s">
        <v>293</v>
      </c>
      <c r="C19" s="17" t="s">
        <v>191</v>
      </c>
      <c r="D19" s="4" t="s">
        <v>374</v>
      </c>
      <c r="E19" s="135">
        <v>7600000</v>
      </c>
      <c r="F19" s="136">
        <v>0.12</v>
      </c>
      <c r="G19" s="135">
        <f>E19*(1-F19)</f>
        <v>6688000</v>
      </c>
      <c r="H19" s="141" t="s">
        <v>518</v>
      </c>
      <c r="I19" s="61"/>
      <c r="J19" s="77"/>
    </row>
    <row r="20" spans="2:10" s="3" customFormat="1" ht="25.2" customHeight="1" x14ac:dyDescent="0.3">
      <c r="B20" s="43" t="s">
        <v>293</v>
      </c>
      <c r="C20" s="17" t="s">
        <v>285</v>
      </c>
      <c r="D20" s="4" t="s">
        <v>381</v>
      </c>
      <c r="E20" s="135">
        <v>8000000</v>
      </c>
      <c r="F20" s="136">
        <v>0.12</v>
      </c>
      <c r="G20" s="135">
        <f>E20*(1-F20)</f>
        <v>7040000</v>
      </c>
      <c r="H20" s="143"/>
      <c r="I20" s="61"/>
      <c r="J20" s="77"/>
    </row>
    <row r="21" spans="2:10" s="3" customFormat="1" ht="25.2" customHeight="1" x14ac:dyDescent="0.3">
      <c r="B21" s="43" t="s">
        <v>293</v>
      </c>
      <c r="C21" s="17" t="s">
        <v>141</v>
      </c>
      <c r="D21" s="4" t="s">
        <v>373</v>
      </c>
      <c r="E21" s="135">
        <v>26899999.500000004</v>
      </c>
      <c r="F21" s="136">
        <v>0.32</v>
      </c>
      <c r="G21" s="135">
        <f>E21*(1-F21)</f>
        <v>18291999.66</v>
      </c>
      <c r="H21" s="141" t="s">
        <v>516</v>
      </c>
      <c r="I21" s="61">
        <f>IFERROR(VLOOKUP(C21,'Chi tiết Voucher đến 2 triệu'!A:C,3,0),0)</f>
        <v>1000000</v>
      </c>
      <c r="J21" s="113">
        <f>G21-I21</f>
        <v>17291999.66</v>
      </c>
    </row>
    <row r="22" spans="2:10" s="3" customFormat="1" ht="25.2" customHeight="1" x14ac:dyDescent="0.3">
      <c r="B22" s="43" t="s">
        <v>293</v>
      </c>
      <c r="C22" s="17" t="s">
        <v>149</v>
      </c>
      <c r="D22" s="4" t="s">
        <v>382</v>
      </c>
      <c r="E22" s="135">
        <v>19899999.900000002</v>
      </c>
      <c r="F22" s="136">
        <v>0.31</v>
      </c>
      <c r="G22" s="135">
        <f>E22*(1-F22)</f>
        <v>13730999.931</v>
      </c>
      <c r="H22" s="142"/>
      <c r="I22" s="61">
        <f>IFERROR(VLOOKUP(C22,'Chi tiết Voucher đến 2 triệu'!A:C,3,0),0)</f>
        <v>1000000</v>
      </c>
      <c r="J22" s="77">
        <f>G22-I22</f>
        <v>12730999.931</v>
      </c>
    </row>
    <row r="23" spans="2:10" s="3" customFormat="1" ht="25.2" customHeight="1" x14ac:dyDescent="0.3">
      <c r="B23" s="43" t="s">
        <v>293</v>
      </c>
      <c r="C23" s="17" t="s">
        <v>69</v>
      </c>
      <c r="D23" s="4" t="s">
        <v>370</v>
      </c>
      <c r="E23" s="135">
        <v>15400000.000000002</v>
      </c>
      <c r="F23" s="136">
        <v>0.28000000000000003</v>
      </c>
      <c r="G23" s="135">
        <f>E23*(1-F23)</f>
        <v>11088000</v>
      </c>
      <c r="H23" s="142"/>
      <c r="I23" s="61">
        <f>IFERROR(VLOOKUP(C23,'Chi tiết Voucher đến 2 triệu'!A:C,3,0),0)</f>
        <v>1000000</v>
      </c>
      <c r="J23" s="77">
        <f>G23-I23</f>
        <v>10088000</v>
      </c>
    </row>
    <row r="24" spans="2:10" s="3" customFormat="1" ht="25.2" customHeight="1" x14ac:dyDescent="0.3">
      <c r="B24" s="43" t="s">
        <v>293</v>
      </c>
      <c r="C24" s="17" t="s">
        <v>74</v>
      </c>
      <c r="D24" s="4" t="s">
        <v>377</v>
      </c>
      <c r="E24" s="135">
        <v>25900000.500000004</v>
      </c>
      <c r="F24" s="136">
        <v>0.3</v>
      </c>
      <c r="G24" s="135">
        <f>E24*(1-F24)</f>
        <v>18130000.350000001</v>
      </c>
      <c r="H24" s="143"/>
      <c r="I24" s="61">
        <f>IFERROR(VLOOKUP(C24,'Chi tiết Voucher đến 2 triệu'!A:C,3,0),0)</f>
        <v>1000000</v>
      </c>
      <c r="J24" s="77">
        <f>G24-I24</f>
        <v>17130000.350000001</v>
      </c>
    </row>
    <row r="25" spans="2:10" s="3" customFormat="1" ht="25.2" customHeight="1" x14ac:dyDescent="0.3">
      <c r="B25" s="43" t="s">
        <v>293</v>
      </c>
      <c r="C25" s="17" t="s">
        <v>56</v>
      </c>
      <c r="D25" s="4" t="s">
        <v>380</v>
      </c>
      <c r="E25" s="135">
        <v>39899999.700000003</v>
      </c>
      <c r="F25" s="136">
        <v>0.27</v>
      </c>
      <c r="G25" s="135">
        <f>E25*(1-F25)</f>
        <v>29126999.781000003</v>
      </c>
      <c r="H25" s="141" t="s">
        <v>519</v>
      </c>
      <c r="I25" s="61">
        <f>IFERROR(VLOOKUP(C25,'Chi tiết Voucher đến 2 triệu'!A:C,3,0),0)</f>
        <v>2000000</v>
      </c>
      <c r="J25" s="77">
        <f>G25-I25</f>
        <v>27126999.781000003</v>
      </c>
    </row>
    <row r="26" spans="2:10" s="3" customFormat="1" ht="25.2" customHeight="1" x14ac:dyDescent="0.3">
      <c r="B26" s="43" t="s">
        <v>293</v>
      </c>
      <c r="C26" s="17" t="s">
        <v>67</v>
      </c>
      <c r="D26" s="4" t="s">
        <v>378</v>
      </c>
      <c r="E26" s="135">
        <v>28899999.700000003</v>
      </c>
      <c r="F26" s="136">
        <v>0.26</v>
      </c>
      <c r="G26" s="135">
        <f>E26*(1-F26)</f>
        <v>21385999.778000001</v>
      </c>
      <c r="H26" s="142"/>
      <c r="I26" s="61">
        <f>IFERROR(VLOOKUP(C26,'Chi tiết Voucher đến 2 triệu'!A:C,3,0),0)</f>
        <v>1000000</v>
      </c>
      <c r="J26" s="77">
        <f>G26-I26</f>
        <v>20385999.778000001</v>
      </c>
    </row>
    <row r="27" spans="2:10" s="3" customFormat="1" ht="25.2" customHeight="1" x14ac:dyDescent="0.3">
      <c r="B27" s="43" t="s">
        <v>293</v>
      </c>
      <c r="C27" s="17" t="s">
        <v>73</v>
      </c>
      <c r="D27" s="4" t="s">
        <v>384</v>
      </c>
      <c r="E27" s="135">
        <v>35900000.400000006</v>
      </c>
      <c r="F27" s="136">
        <v>0.27</v>
      </c>
      <c r="G27" s="135">
        <f>E27*(1-F27)</f>
        <v>26207000.292000003</v>
      </c>
      <c r="H27" s="142"/>
      <c r="I27" s="61">
        <f>IFERROR(VLOOKUP(C27,'Chi tiết Voucher đến 2 triệu'!A:C,3,0),0)</f>
        <v>1000000</v>
      </c>
      <c r="J27" s="77">
        <f>G27-I27</f>
        <v>25207000.292000003</v>
      </c>
    </row>
    <row r="28" spans="2:10" s="3" customFormat="1" ht="25.2" customHeight="1" x14ac:dyDescent="0.3">
      <c r="B28" s="43" t="s">
        <v>293</v>
      </c>
      <c r="C28" s="17" t="s">
        <v>57</v>
      </c>
      <c r="D28" s="4" t="s">
        <v>379</v>
      </c>
      <c r="E28" s="135">
        <v>38899999.600000001</v>
      </c>
      <c r="F28" s="136">
        <v>0.31</v>
      </c>
      <c r="G28" s="135">
        <f>E28*(1-F28)</f>
        <v>26840999.723999999</v>
      </c>
      <c r="H28" s="142"/>
      <c r="I28" s="61">
        <f>IFERROR(VLOOKUP(C28,'Chi tiết Voucher đến 2 triệu'!A:C,3,0),0)</f>
        <v>2000000</v>
      </c>
      <c r="J28" s="77">
        <f>G28-I28</f>
        <v>24840999.723999999</v>
      </c>
    </row>
    <row r="29" spans="2:10" s="3" customFormat="1" ht="25.2" customHeight="1" x14ac:dyDescent="0.3">
      <c r="B29" s="43" t="s">
        <v>293</v>
      </c>
      <c r="C29" s="17" t="s">
        <v>162</v>
      </c>
      <c r="D29" s="4" t="s">
        <v>383</v>
      </c>
      <c r="E29" s="135">
        <v>28899999.700000003</v>
      </c>
      <c r="F29" s="136">
        <v>0.28999999999999998</v>
      </c>
      <c r="G29" s="135">
        <f>E29*(1-F29)</f>
        <v>20518999.787</v>
      </c>
      <c r="H29" s="142"/>
      <c r="I29" s="61">
        <f>IFERROR(VLOOKUP(C29,'Chi tiết Voucher đến 2 triệu'!A:C,3,0),0)</f>
        <v>1000000</v>
      </c>
      <c r="J29" s="77">
        <f>G29-I29</f>
        <v>19518999.787</v>
      </c>
    </row>
    <row r="30" spans="2:10" s="3" customFormat="1" ht="25.2" customHeight="1" x14ac:dyDescent="0.3">
      <c r="B30" s="43" t="s">
        <v>293</v>
      </c>
      <c r="C30" s="17" t="s">
        <v>52</v>
      </c>
      <c r="D30" s="4" t="s">
        <v>542</v>
      </c>
      <c r="E30" s="135">
        <v>33900000.200000003</v>
      </c>
      <c r="F30" s="136">
        <v>0.36499999999999999</v>
      </c>
      <c r="G30" s="135">
        <f>E30*(1-F30)</f>
        <v>21526500.127000004</v>
      </c>
      <c r="H30" s="142"/>
      <c r="I30" s="61">
        <f>IFERROR(VLOOKUP(C30,'Chi tiết Voucher đến 2 triệu'!A:C,3,0),0)</f>
        <v>2000000</v>
      </c>
      <c r="J30" s="132">
        <f>G30-I30</f>
        <v>19526500.127000004</v>
      </c>
    </row>
    <row r="31" spans="2:10" s="3" customFormat="1" ht="25.2" customHeight="1" x14ac:dyDescent="0.3">
      <c r="B31" s="43" t="s">
        <v>293</v>
      </c>
      <c r="C31" s="17" t="s">
        <v>444</v>
      </c>
      <c r="D31" s="4" t="s">
        <v>445</v>
      </c>
      <c r="E31" s="135">
        <v>28899999.700000003</v>
      </c>
      <c r="F31" s="136">
        <v>0.25</v>
      </c>
      <c r="G31" s="135">
        <f>E31*(1-F31)</f>
        <v>21674999.775000002</v>
      </c>
      <c r="H31" s="142"/>
      <c r="I31" s="61"/>
      <c r="J31" s="132"/>
    </row>
    <row r="32" spans="2:10" s="3" customFormat="1" ht="25.2" customHeight="1" x14ac:dyDescent="0.3">
      <c r="B32" s="43" t="s">
        <v>293</v>
      </c>
      <c r="C32" s="17" t="s">
        <v>58</v>
      </c>
      <c r="D32" s="4" t="s">
        <v>59</v>
      </c>
      <c r="E32" s="135">
        <v>39899999.700000003</v>
      </c>
      <c r="F32" s="136">
        <v>0.43</v>
      </c>
      <c r="G32" s="135">
        <f>E32*(1-F32)</f>
        <v>22742999.829000004</v>
      </c>
      <c r="H32" s="142"/>
      <c r="I32" s="61">
        <f>IFERROR(VLOOKUP(C32,'Chi tiết Voucher đến 2 triệu'!A:C,3,0),0)</f>
        <v>1000000</v>
      </c>
      <c r="J32" s="132">
        <f>G32-I32</f>
        <v>21742999.829000004</v>
      </c>
    </row>
    <row r="33" spans="2:10" s="3" customFormat="1" ht="25.2" customHeight="1" x14ac:dyDescent="0.3">
      <c r="B33" s="43" t="s">
        <v>293</v>
      </c>
      <c r="C33" s="17" t="s">
        <v>18</v>
      </c>
      <c r="D33" s="4" t="s">
        <v>112</v>
      </c>
      <c r="E33" s="135">
        <v>41899999.900000006</v>
      </c>
      <c r="F33" s="136">
        <v>0.30499999999999999</v>
      </c>
      <c r="G33" s="135">
        <f>E33*(1-F33)</f>
        <v>29120499.930500008</v>
      </c>
      <c r="H33" s="142"/>
      <c r="I33" s="61">
        <f>IFERROR(VLOOKUP(C33,'Chi tiết Voucher đến 2 triệu'!A:C,3,0),0)</f>
        <v>1000000</v>
      </c>
      <c r="J33" s="132">
        <f>G33-I33</f>
        <v>28120499.930500008</v>
      </c>
    </row>
    <row r="34" spans="2:10" s="3" customFormat="1" ht="24.6" customHeight="1" x14ac:dyDescent="0.3">
      <c r="B34" s="43" t="s">
        <v>293</v>
      </c>
      <c r="C34" s="17" t="s">
        <v>17</v>
      </c>
      <c r="D34" s="4" t="s">
        <v>95</v>
      </c>
      <c r="E34" s="135">
        <v>44900000.200000003</v>
      </c>
      <c r="F34" s="136">
        <v>0.33</v>
      </c>
      <c r="G34" s="135">
        <f>E34*(1-F34)</f>
        <v>30083000.134</v>
      </c>
      <c r="H34" s="143"/>
      <c r="I34" s="61">
        <f>IFERROR(VLOOKUP(C34,'Chi tiết Voucher đến 2 triệu'!A:C,3,0),0)</f>
        <v>2000000</v>
      </c>
      <c r="J34" s="132">
        <f>G34-I34</f>
        <v>28083000.134</v>
      </c>
    </row>
    <row r="35" spans="2:10" s="3" customFormat="1" ht="25.2" customHeight="1" x14ac:dyDescent="0.3">
      <c r="B35" s="43" t="s">
        <v>293</v>
      </c>
      <c r="C35" s="17" t="s">
        <v>116</v>
      </c>
      <c r="D35" s="4" t="s">
        <v>359</v>
      </c>
      <c r="E35" s="135">
        <v>25900000.500000004</v>
      </c>
      <c r="F35" s="136">
        <v>0.251</v>
      </c>
      <c r="G35" s="135">
        <f>E35*(1-F35)</f>
        <v>19399100.374500003</v>
      </c>
      <c r="H35" s="141" t="s">
        <v>516</v>
      </c>
      <c r="I35" s="61">
        <f>IFERROR(VLOOKUP(C35,'Chi tiết Voucher đến 2 triệu'!A:C,3,0),0)</f>
        <v>1000000</v>
      </c>
      <c r="J35" s="77">
        <f>G35-I35</f>
        <v>18399100.374500003</v>
      </c>
    </row>
    <row r="36" spans="2:10" s="3" customFormat="1" ht="25.2" customHeight="1" x14ac:dyDescent="0.3">
      <c r="B36" s="43" t="s">
        <v>293</v>
      </c>
      <c r="C36" s="17" t="s">
        <v>184</v>
      </c>
      <c r="D36" s="4" t="s">
        <v>435</v>
      </c>
      <c r="E36" s="135">
        <v>27899999.600000001</v>
      </c>
      <c r="F36" s="136">
        <v>0.3</v>
      </c>
      <c r="G36" s="135">
        <f>E36*(1-F36)</f>
        <v>19529999.719999999</v>
      </c>
      <c r="H36" s="142"/>
      <c r="I36" s="61"/>
      <c r="J36" s="77"/>
    </row>
    <row r="37" spans="2:10" s="3" customFormat="1" ht="25.2" customHeight="1" x14ac:dyDescent="0.3">
      <c r="B37" s="43" t="s">
        <v>293</v>
      </c>
      <c r="C37" s="17" t="s">
        <v>60</v>
      </c>
      <c r="D37" s="4" t="s">
        <v>365</v>
      </c>
      <c r="E37" s="135">
        <v>25900000</v>
      </c>
      <c r="F37" s="136">
        <v>0.34</v>
      </c>
      <c r="G37" s="135">
        <f>E37*(1-F37)</f>
        <v>17093999.999999996</v>
      </c>
      <c r="H37" s="142"/>
      <c r="I37" s="61">
        <f>IFERROR(VLOOKUP(C37,'Chi tiết Voucher đến 2 triệu'!A:C,3,0),0)</f>
        <v>1000000</v>
      </c>
      <c r="J37" s="132">
        <f>G37-I37</f>
        <v>16093999.999999996</v>
      </c>
    </row>
    <row r="38" spans="2:10" s="3" customFormat="1" ht="25.2" customHeight="1" x14ac:dyDescent="0.3">
      <c r="B38" s="43" t="s">
        <v>293</v>
      </c>
      <c r="C38" s="17" t="s">
        <v>65</v>
      </c>
      <c r="D38" s="4" t="s">
        <v>376</v>
      </c>
      <c r="E38" s="135">
        <v>19400000.400000002</v>
      </c>
      <c r="F38" s="136">
        <v>0.22</v>
      </c>
      <c r="G38" s="135">
        <f>E38*(1-F38)</f>
        <v>15132000.312000003</v>
      </c>
      <c r="H38" s="142"/>
      <c r="I38" s="61">
        <f>IFERROR(VLOOKUP(C38,'Chi tiết Voucher đến 2 triệu'!A:C,3,0),0)</f>
        <v>1000000</v>
      </c>
      <c r="J38" s="132">
        <f>G38-I38</f>
        <v>14132000.312000003</v>
      </c>
    </row>
    <row r="39" spans="2:10" s="3" customFormat="1" ht="25.2" customHeight="1" x14ac:dyDescent="0.3">
      <c r="B39" s="43" t="s">
        <v>293</v>
      </c>
      <c r="C39" s="17" t="s">
        <v>55</v>
      </c>
      <c r="D39" s="4" t="s">
        <v>478</v>
      </c>
      <c r="E39" s="135">
        <v>30899999.900000002</v>
      </c>
      <c r="F39" s="136">
        <v>0.26500000000000001</v>
      </c>
      <c r="G39" s="135">
        <f>E39*(1-F39)</f>
        <v>22711499.9265</v>
      </c>
      <c r="H39" s="143"/>
      <c r="I39" s="61">
        <f>IFERROR(VLOOKUP(C39,'Chi tiết Voucher đến 2 triệu'!A:C,3,0),0)</f>
        <v>2000000</v>
      </c>
      <c r="J39" s="112">
        <f>G39-I39</f>
        <v>20711499.9265</v>
      </c>
    </row>
    <row r="40" spans="2:10" s="3" customFormat="1" ht="25.2" customHeight="1" x14ac:dyDescent="0.3">
      <c r="B40" s="43" t="s">
        <v>293</v>
      </c>
      <c r="C40" s="17" t="s">
        <v>51</v>
      </c>
      <c r="D40" s="4" t="s">
        <v>290</v>
      </c>
      <c r="E40" s="109">
        <v>42900000</v>
      </c>
      <c r="F40" s="110">
        <v>0.31</v>
      </c>
      <c r="G40" s="109">
        <f t="shared" ref="G40:G46" si="4">E40*(1-F40)</f>
        <v>29600999.999999996</v>
      </c>
      <c r="H40" s="141" t="s">
        <v>520</v>
      </c>
      <c r="I40" s="61">
        <f>IFERROR(VLOOKUP(C40,'Chi tiết Voucher đến 2 triệu'!A:C,3,0),0)</f>
        <v>2000000</v>
      </c>
      <c r="J40" s="113">
        <f t="shared" ref="J40" si="5">G40-I40</f>
        <v>27600999.999999996</v>
      </c>
    </row>
    <row r="41" spans="2:10" s="3" customFormat="1" ht="25.2" customHeight="1" x14ac:dyDescent="0.3">
      <c r="B41" s="43" t="s">
        <v>293</v>
      </c>
      <c r="C41" s="17" t="s">
        <v>16</v>
      </c>
      <c r="D41" s="4" t="s">
        <v>99</v>
      </c>
      <c r="E41" s="16">
        <v>60899999.600000001</v>
      </c>
      <c r="F41" s="20">
        <v>0.32300000000000001</v>
      </c>
      <c r="G41" s="16">
        <f t="shared" si="4"/>
        <v>41229299.729200006</v>
      </c>
      <c r="H41" s="142"/>
      <c r="I41" s="61">
        <f>IFERROR(VLOOKUP(C41,'Chi tiết Voucher đến 2 triệu'!A:C,3,0),0)</f>
        <v>2000000</v>
      </c>
      <c r="J41" s="77">
        <f t="shared" ref="J41:J44" si="6">G41-I41</f>
        <v>39229299.729200006</v>
      </c>
    </row>
    <row r="42" spans="2:10" s="3" customFormat="1" ht="25.2" customHeight="1" x14ac:dyDescent="0.3">
      <c r="B42" s="43" t="s">
        <v>293</v>
      </c>
      <c r="C42" s="17" t="s">
        <v>13</v>
      </c>
      <c r="D42" s="4" t="s">
        <v>96</v>
      </c>
      <c r="E42" s="135">
        <v>124900000.50000001</v>
      </c>
      <c r="F42" s="136">
        <v>0.31</v>
      </c>
      <c r="G42" s="135">
        <f t="shared" si="4"/>
        <v>86181000.344999999</v>
      </c>
      <c r="H42" s="143"/>
      <c r="I42" s="61">
        <f>IFERROR(VLOOKUP(C42,'Chi tiết Voucher đến 2 triệu'!A:C,3,0),0)</f>
        <v>2000000</v>
      </c>
      <c r="J42" s="132">
        <f t="shared" ref="J42" si="7">G42-I42</f>
        <v>84181000.344999999</v>
      </c>
    </row>
    <row r="43" spans="2:10" s="3" customFormat="1" ht="25.2" customHeight="1" x14ac:dyDescent="0.3">
      <c r="B43" s="43" t="s">
        <v>293</v>
      </c>
      <c r="C43" s="17" t="s">
        <v>63</v>
      </c>
      <c r="D43" s="4" t="s">
        <v>301</v>
      </c>
      <c r="E43" s="16">
        <v>29899999.800000001</v>
      </c>
      <c r="F43" s="20">
        <v>0.31</v>
      </c>
      <c r="G43" s="16">
        <f t="shared" si="4"/>
        <v>20630999.862</v>
      </c>
      <c r="H43" s="141" t="s">
        <v>521</v>
      </c>
      <c r="I43" s="61">
        <f>IFERROR(VLOOKUP(C43,'Chi tiết Voucher đến 2 triệu'!A:C,3,0),0)</f>
        <v>1000000</v>
      </c>
      <c r="J43" s="77">
        <f t="shared" si="6"/>
        <v>19630999.862</v>
      </c>
    </row>
    <row r="44" spans="2:10" s="3" customFormat="1" ht="25.2" customHeight="1" x14ac:dyDescent="0.3">
      <c r="B44" s="43" t="s">
        <v>293</v>
      </c>
      <c r="C44" s="17" t="s">
        <v>23</v>
      </c>
      <c r="D44" s="4" t="s">
        <v>300</v>
      </c>
      <c r="E44" s="16">
        <v>33900000.200000003</v>
      </c>
      <c r="F44" s="20">
        <v>0.26</v>
      </c>
      <c r="G44" s="16">
        <f t="shared" si="4"/>
        <v>25086000.148000002</v>
      </c>
      <c r="H44" s="142"/>
      <c r="I44" s="61">
        <f>IFERROR(VLOOKUP(C44,'Chi tiết Voucher đến 2 triệu'!A:C,3,0),0)</f>
        <v>1000000</v>
      </c>
      <c r="J44" s="77">
        <f t="shared" si="6"/>
        <v>24086000.148000002</v>
      </c>
    </row>
    <row r="45" spans="2:10" s="3" customFormat="1" ht="25.2" customHeight="1" x14ac:dyDescent="0.3">
      <c r="B45" s="43" t="s">
        <v>293</v>
      </c>
      <c r="C45" s="17" t="s">
        <v>20</v>
      </c>
      <c r="D45" s="4" t="s">
        <v>298</v>
      </c>
      <c r="E45" s="16">
        <v>57900000.400000006</v>
      </c>
      <c r="F45" s="20">
        <v>0.28599999999999998</v>
      </c>
      <c r="G45" s="16">
        <f t="shared" si="4"/>
        <v>41340600.285599999</v>
      </c>
      <c r="H45" s="142"/>
      <c r="I45" s="61"/>
      <c r="J45" s="132"/>
    </row>
    <row r="46" spans="2:10" s="3" customFormat="1" ht="25.2" customHeight="1" x14ac:dyDescent="0.3">
      <c r="B46" s="43" t="s">
        <v>293</v>
      </c>
      <c r="C46" s="17" t="s">
        <v>21</v>
      </c>
      <c r="D46" s="4" t="s">
        <v>299</v>
      </c>
      <c r="E46" s="16">
        <v>42900000</v>
      </c>
      <c r="F46" s="20">
        <v>0.28999999999999998</v>
      </c>
      <c r="G46" s="16">
        <f t="shared" si="4"/>
        <v>30459000</v>
      </c>
      <c r="H46" s="143"/>
      <c r="I46" s="61">
        <f>IFERROR(VLOOKUP(C46,'Chi tiết Voucher đến 2 triệu'!A:C,3,0),0)</f>
        <v>1000000</v>
      </c>
      <c r="J46" s="77">
        <f t="shared" ref="J46" si="8">G46-I46</f>
        <v>29459000</v>
      </c>
    </row>
    <row r="47" spans="2:10" s="3" customFormat="1" ht="55.8" customHeight="1" x14ac:dyDescent="0.3">
      <c r="B47" s="43" t="s">
        <v>293</v>
      </c>
      <c r="C47" s="17" t="s">
        <v>294</v>
      </c>
      <c r="D47" s="4" t="s">
        <v>295</v>
      </c>
      <c r="E47" s="16">
        <v>229900000.00000003</v>
      </c>
      <c r="F47" s="20">
        <v>0.22</v>
      </c>
      <c r="G47" s="16">
        <f t="shared" ref="G47" si="9">E47*(1-F47)</f>
        <v>179322000.00000003</v>
      </c>
      <c r="H47" s="127" t="s">
        <v>522</v>
      </c>
      <c r="I47" s="61">
        <f>IFERROR(VLOOKUP(C47,'Chi tiết Voucher đến 2 triệu'!A:C,3,0),0)</f>
        <v>2000000</v>
      </c>
      <c r="J47" s="77">
        <f t="shared" ref="J47" si="10">G47-I47</f>
        <v>177322000.00000003</v>
      </c>
    </row>
    <row r="48" spans="2:10" s="3" customFormat="1" ht="28.2" customHeight="1" x14ac:dyDescent="0.3">
      <c r="B48" s="43" t="s">
        <v>293</v>
      </c>
      <c r="C48" s="17" t="s">
        <v>124</v>
      </c>
      <c r="D48" s="17" t="s">
        <v>447</v>
      </c>
      <c r="E48" s="107">
        <v>109900000.10000001</v>
      </c>
      <c r="F48" s="108">
        <v>0.1</v>
      </c>
      <c r="G48" s="107">
        <f t="shared" ref="G48:G98" si="11">E48*(1-F48)</f>
        <v>98910000.090000004</v>
      </c>
      <c r="H48" s="141" t="s">
        <v>523</v>
      </c>
      <c r="I48" s="182">
        <f>IFERROR(VLOOKUP(C48,'Chi tiết Voucher đến 2 triệu'!A:C,3,0),0)</f>
        <v>1000000</v>
      </c>
      <c r="J48" s="183">
        <f>G48-I48</f>
        <v>97910000.090000004</v>
      </c>
    </row>
    <row r="49" spans="2:10" s="3" customFormat="1" ht="28.2" customHeight="1" thickBot="1" x14ac:dyDescent="0.35">
      <c r="B49" s="54" t="s">
        <v>293</v>
      </c>
      <c r="C49" s="30" t="s">
        <v>122</v>
      </c>
      <c r="D49" s="31" t="s">
        <v>447</v>
      </c>
      <c r="E49" s="55">
        <v>189900000.40000001</v>
      </c>
      <c r="F49" s="56">
        <v>0.13</v>
      </c>
      <c r="G49" s="55">
        <f t="shared" si="11"/>
        <v>165213000.34799999</v>
      </c>
      <c r="H49" s="181"/>
      <c r="I49" s="57">
        <f>IFERROR(VLOOKUP(C49,'Chi tiết Voucher đến 2 triệu'!A:C,3,0),0)</f>
        <v>1000000</v>
      </c>
      <c r="J49" s="80">
        <f>G49-I49</f>
        <v>164213000.34799999</v>
      </c>
    </row>
    <row r="50" spans="2:10" s="3" customFormat="1" ht="25.2" customHeight="1" x14ac:dyDescent="0.3">
      <c r="B50" s="44" t="s">
        <v>355</v>
      </c>
      <c r="C50" s="45" t="s">
        <v>249</v>
      </c>
      <c r="D50" s="46" t="s">
        <v>302</v>
      </c>
      <c r="E50" s="47">
        <v>3090000</v>
      </c>
      <c r="F50" s="48">
        <v>0.26</v>
      </c>
      <c r="G50" s="47">
        <f>E50*(1-F50)</f>
        <v>2286600</v>
      </c>
      <c r="H50" s="134"/>
      <c r="I50" s="60"/>
      <c r="J50" s="76"/>
    </row>
    <row r="51" spans="2:10" s="3" customFormat="1" ht="25.2" customHeight="1" x14ac:dyDescent="0.3">
      <c r="B51" s="44" t="s">
        <v>355</v>
      </c>
      <c r="C51" s="45" t="s">
        <v>83</v>
      </c>
      <c r="D51" s="46" t="s">
        <v>84</v>
      </c>
      <c r="E51" s="47">
        <v>6990000</v>
      </c>
      <c r="F51" s="48">
        <v>0.6</v>
      </c>
      <c r="G51" s="47">
        <f>E51*(1-F51)</f>
        <v>2796000</v>
      </c>
      <c r="H51" s="134"/>
      <c r="I51" s="60"/>
      <c r="J51" s="76"/>
    </row>
    <row r="52" spans="2:10" s="3" customFormat="1" ht="25.2" customHeight="1" x14ac:dyDescent="0.3">
      <c r="B52" s="44" t="s">
        <v>355</v>
      </c>
      <c r="C52" s="45" t="s">
        <v>92</v>
      </c>
      <c r="D52" s="46" t="s">
        <v>302</v>
      </c>
      <c r="E52" s="47">
        <v>9490000</v>
      </c>
      <c r="F52" s="48">
        <v>0.4</v>
      </c>
      <c r="G52" s="47">
        <f>E52*(1-F52)</f>
        <v>5694000</v>
      </c>
      <c r="H52" s="134"/>
      <c r="I52" s="138">
        <f>IFERROR(VLOOKUP(C52,'Chi tiết Voucher đến 2 triệu'!A:C,3,0),0)</f>
        <v>1000000</v>
      </c>
      <c r="J52" s="139">
        <f>G52-I52</f>
        <v>4694000</v>
      </c>
    </row>
    <row r="53" spans="2:10" s="3" customFormat="1" ht="25.2" customHeight="1" x14ac:dyDescent="0.3">
      <c r="B53" s="43" t="s">
        <v>355</v>
      </c>
      <c r="C53" s="17" t="s">
        <v>159</v>
      </c>
      <c r="D53" s="4" t="s">
        <v>302</v>
      </c>
      <c r="E53" s="135">
        <v>5990000</v>
      </c>
      <c r="F53" s="136">
        <v>0.35</v>
      </c>
      <c r="G53" s="135">
        <f>E53*(1-F53)</f>
        <v>3893500</v>
      </c>
      <c r="H53" s="134"/>
      <c r="I53" s="61"/>
      <c r="J53" s="132"/>
    </row>
    <row r="54" spans="2:10" s="3" customFormat="1" ht="25.2" customHeight="1" x14ac:dyDescent="0.3">
      <c r="B54" s="43" t="s">
        <v>355</v>
      </c>
      <c r="C54" s="17" t="s">
        <v>90</v>
      </c>
      <c r="D54" s="4" t="s">
        <v>302</v>
      </c>
      <c r="E54" s="135">
        <v>12990000</v>
      </c>
      <c r="F54" s="136">
        <v>0.4</v>
      </c>
      <c r="G54" s="135">
        <f>E54*(1-F54)</f>
        <v>7794000</v>
      </c>
      <c r="H54" s="134" t="s">
        <v>518</v>
      </c>
      <c r="I54" s="182">
        <f>IFERROR(VLOOKUP(C54,'Chi tiết Voucher đến 2 triệu'!A:C,3,0),0)</f>
        <v>1000000</v>
      </c>
      <c r="J54" s="183">
        <f>G54-I54</f>
        <v>6794000</v>
      </c>
    </row>
    <row r="55" spans="2:10" s="3" customFormat="1" ht="25.2" customHeight="1" x14ac:dyDescent="0.3">
      <c r="B55" s="43" t="s">
        <v>355</v>
      </c>
      <c r="C55" s="17" t="s">
        <v>156</v>
      </c>
      <c r="D55" s="4" t="s">
        <v>84</v>
      </c>
      <c r="E55" s="135">
        <v>7990000</v>
      </c>
      <c r="F55" s="136">
        <v>0.45</v>
      </c>
      <c r="G55" s="135">
        <f>E55*(1-F55)</f>
        <v>4394500</v>
      </c>
      <c r="H55" s="134"/>
      <c r="I55" s="61"/>
      <c r="J55" s="132"/>
    </row>
    <row r="56" spans="2:10" s="3" customFormat="1" ht="25.2" customHeight="1" x14ac:dyDescent="0.3">
      <c r="B56" s="43" t="s">
        <v>355</v>
      </c>
      <c r="C56" s="17" t="s">
        <v>88</v>
      </c>
      <c r="D56" s="4" t="s">
        <v>302</v>
      </c>
      <c r="E56" s="16">
        <v>33990000</v>
      </c>
      <c r="F56" s="20">
        <v>0.5</v>
      </c>
      <c r="G56" s="16">
        <f>E56*(1-F56)</f>
        <v>16995000</v>
      </c>
      <c r="H56" s="65" t="s">
        <v>516</v>
      </c>
      <c r="I56" s="182">
        <f>IFERROR(VLOOKUP(C56,'Chi tiết Voucher đến 2 triệu'!A:C,3,0),0)</f>
        <v>1000000</v>
      </c>
      <c r="J56" s="183">
        <f>G56-I56</f>
        <v>15995000</v>
      </c>
    </row>
    <row r="57" spans="2:10" s="3" customFormat="1" ht="25.2" customHeight="1" x14ac:dyDescent="0.3">
      <c r="B57" s="43" t="s">
        <v>355</v>
      </c>
      <c r="C57" s="17" t="s">
        <v>97</v>
      </c>
      <c r="D57" s="4" t="s">
        <v>302</v>
      </c>
      <c r="E57" s="135">
        <v>7490000</v>
      </c>
      <c r="F57" s="136">
        <v>0.35</v>
      </c>
      <c r="G57" s="135">
        <f>E57*(1-F57)</f>
        <v>4868500</v>
      </c>
      <c r="H57" s="65"/>
      <c r="I57" s="61"/>
      <c r="J57" s="132"/>
    </row>
    <row r="58" spans="2:10" s="3" customFormat="1" ht="25.2" customHeight="1" thickBot="1" x14ac:dyDescent="0.35">
      <c r="B58" s="54" t="s">
        <v>355</v>
      </c>
      <c r="C58" s="30" t="s">
        <v>86</v>
      </c>
      <c r="D58" s="30" t="s">
        <v>84</v>
      </c>
      <c r="E58" s="57">
        <v>10990000</v>
      </c>
      <c r="F58" s="58">
        <v>0.4</v>
      </c>
      <c r="G58" s="57">
        <f t="shared" ref="G58" si="12">E58*(1-F58)</f>
        <v>6594000</v>
      </c>
      <c r="H58" s="67" t="s">
        <v>518</v>
      </c>
      <c r="I58" s="64">
        <f>IFERROR(VLOOKUP(C58,'Chi tiết Voucher đến 2 triệu'!A:C,3,0),0)</f>
        <v>1000000</v>
      </c>
      <c r="J58" s="80">
        <f>G58-I58</f>
        <v>5594000</v>
      </c>
    </row>
    <row r="59" spans="2:10" s="3" customFormat="1" ht="25.2" customHeight="1" x14ac:dyDescent="0.3">
      <c r="B59" s="59" t="s">
        <v>356</v>
      </c>
      <c r="C59" s="46" t="s">
        <v>181</v>
      </c>
      <c r="D59" s="46" t="s">
        <v>288</v>
      </c>
      <c r="E59" s="47">
        <v>14889600.000000002</v>
      </c>
      <c r="F59" s="48">
        <v>0.42013969106783067</v>
      </c>
      <c r="G59" s="47">
        <f t="shared" ref="G59:G95" si="13">E59*(1-F59)</f>
        <v>8633888.0558764301</v>
      </c>
      <c r="H59" s="134" t="s">
        <v>518</v>
      </c>
      <c r="I59" s="60">
        <f>IFERROR(VLOOKUP(C59,'Chi tiết Voucher đến 2 triệu'!A:C,3,0),0)</f>
        <v>1000000</v>
      </c>
      <c r="J59" s="76">
        <f t="shared" ref="J59" si="14">G59-I59</f>
        <v>7633888.0558764301</v>
      </c>
    </row>
    <row r="60" spans="2:10" s="3" customFormat="1" ht="25.2" customHeight="1" x14ac:dyDescent="0.3">
      <c r="B60" s="44" t="s">
        <v>356</v>
      </c>
      <c r="C60" s="45" t="s">
        <v>390</v>
      </c>
      <c r="D60" s="46" t="s">
        <v>172</v>
      </c>
      <c r="E60" s="47">
        <v>26490200.000000004</v>
      </c>
      <c r="F60" s="48">
        <v>0.36</v>
      </c>
      <c r="G60" s="47">
        <f>E60*(1-F60)</f>
        <v>16953728.000000004</v>
      </c>
      <c r="H60" s="141" t="s">
        <v>516</v>
      </c>
      <c r="I60" s="61">
        <f>IFERROR(VLOOKUP(C60,'Chi tiết Voucher đến 2 triệu'!A:C,3,0),0)</f>
        <v>1000000</v>
      </c>
      <c r="J60" s="132">
        <f>G60-I60</f>
        <v>15953728.000000004</v>
      </c>
    </row>
    <row r="61" spans="2:10" s="3" customFormat="1" ht="25.2" customHeight="1" x14ac:dyDescent="0.3">
      <c r="B61" s="44" t="s">
        <v>356</v>
      </c>
      <c r="C61" s="45" t="s">
        <v>192</v>
      </c>
      <c r="D61" s="46" t="s">
        <v>423</v>
      </c>
      <c r="E61" s="47">
        <v>18790200</v>
      </c>
      <c r="F61" s="48">
        <v>0.4</v>
      </c>
      <c r="G61" s="47">
        <f>E61*(1-F61)</f>
        <v>11274120</v>
      </c>
      <c r="H61" s="143"/>
      <c r="I61" s="60">
        <f>IFERROR(VLOOKUP(C61,'Chi tiết Voucher đến 2 triệu'!A:C,3,0),0)</f>
        <v>2000000</v>
      </c>
      <c r="J61" s="76">
        <f>G61-I61</f>
        <v>9274120</v>
      </c>
    </row>
    <row r="62" spans="2:10" s="3" customFormat="1" ht="25.2" customHeight="1" x14ac:dyDescent="0.3">
      <c r="B62" s="44" t="s">
        <v>356</v>
      </c>
      <c r="C62" s="45" t="s">
        <v>248</v>
      </c>
      <c r="D62" s="46" t="s">
        <v>259</v>
      </c>
      <c r="E62" s="47">
        <v>12789700.000000002</v>
      </c>
      <c r="F62" s="48">
        <v>0.41</v>
      </c>
      <c r="G62" s="47">
        <f>E62*(1-F62)</f>
        <v>7545923.0000000019</v>
      </c>
      <c r="H62" s="133" t="s">
        <v>518</v>
      </c>
      <c r="I62" s="60">
        <f>IFERROR(VLOOKUP(C62,'Chi tiết Voucher đến 2 triệu'!A:C,3,0),0)</f>
        <v>500000</v>
      </c>
      <c r="J62" s="76">
        <f>G62-I62</f>
        <v>7045923.0000000019</v>
      </c>
    </row>
    <row r="63" spans="2:10" s="3" customFormat="1" ht="25.2" customHeight="1" x14ac:dyDescent="0.3">
      <c r="B63" s="44" t="s">
        <v>356</v>
      </c>
      <c r="C63" s="45" t="s">
        <v>244</v>
      </c>
      <c r="D63" s="46" t="s">
        <v>260</v>
      </c>
      <c r="E63" s="47">
        <v>20090400</v>
      </c>
      <c r="F63" s="48">
        <v>0.39</v>
      </c>
      <c r="G63" s="47">
        <f>E63*(1-F63)</f>
        <v>12255144</v>
      </c>
      <c r="H63" s="141" t="s">
        <v>516</v>
      </c>
      <c r="I63" s="60">
        <f>IFERROR(VLOOKUP(C63,'Chi tiết Voucher đến 2 triệu'!A:C,3,0),0)</f>
        <v>1000000</v>
      </c>
      <c r="J63" s="76">
        <f>G63-I63</f>
        <v>11255144</v>
      </c>
    </row>
    <row r="64" spans="2:10" s="3" customFormat="1" ht="25.2" customHeight="1" x14ac:dyDescent="0.3">
      <c r="B64" s="44" t="s">
        <v>356</v>
      </c>
      <c r="C64" s="45" t="s">
        <v>253</v>
      </c>
      <c r="D64" s="46" t="s">
        <v>282</v>
      </c>
      <c r="E64" s="47">
        <v>27900400.000000004</v>
      </c>
      <c r="F64" s="48">
        <v>0.34</v>
      </c>
      <c r="G64" s="47">
        <f>E64*(1-F64)</f>
        <v>18414264</v>
      </c>
      <c r="H64" s="143"/>
      <c r="I64" s="60">
        <f>IFERROR(VLOOKUP(C64,'Chi tiết Voucher đến 2 triệu'!A:C,3,0),0)</f>
        <v>1000000</v>
      </c>
      <c r="J64" s="76">
        <f>G64-I64</f>
        <v>17414264</v>
      </c>
    </row>
    <row r="65" spans="1:10" s="3" customFormat="1" ht="45" customHeight="1" x14ac:dyDescent="0.3">
      <c r="A65" s="90"/>
      <c r="B65" s="44" t="s">
        <v>356</v>
      </c>
      <c r="C65" s="45" t="s">
        <v>174</v>
      </c>
      <c r="D65" s="46" t="s">
        <v>169</v>
      </c>
      <c r="E65" s="47">
        <v>13590500.000000002</v>
      </c>
      <c r="F65" s="48">
        <v>0.27</v>
      </c>
      <c r="G65" s="47">
        <f>E65*(1-F65)</f>
        <v>9921065.0000000019</v>
      </c>
      <c r="H65" s="82" t="s">
        <v>540</v>
      </c>
      <c r="I65" s="60">
        <f>IFERROR(VLOOKUP(C65,'Chi tiết Voucher đến 2 triệu'!A:C,3,0),0)</f>
        <v>1000000</v>
      </c>
      <c r="J65" s="76">
        <f>G65-I65</f>
        <v>8921065.0000000019</v>
      </c>
    </row>
    <row r="66" spans="1:10" s="3" customFormat="1" ht="25.2" customHeight="1" x14ac:dyDescent="0.3">
      <c r="B66" s="44" t="s">
        <v>356</v>
      </c>
      <c r="C66" s="45" t="s">
        <v>204</v>
      </c>
      <c r="D66" s="46" t="s">
        <v>287</v>
      </c>
      <c r="E66" s="47">
        <v>9389600</v>
      </c>
      <c r="F66" s="48">
        <v>0.38724259850905229</v>
      </c>
      <c r="G66" s="47">
        <f>E66*(1-F66)</f>
        <v>5753546.8970394023</v>
      </c>
      <c r="H66" s="141" t="s">
        <v>518</v>
      </c>
      <c r="I66" s="60">
        <f>IFERROR(VLOOKUP(C66,'Chi tiết Voucher đến 2 triệu'!A:C,3,0),0)</f>
        <v>200000</v>
      </c>
      <c r="J66" s="76">
        <f>G66-I66</f>
        <v>5553546.8970394023</v>
      </c>
    </row>
    <row r="67" spans="1:10" s="3" customFormat="1" ht="25.2" customHeight="1" x14ac:dyDescent="0.3">
      <c r="B67" s="43" t="s">
        <v>356</v>
      </c>
      <c r="C67" s="17" t="s">
        <v>200</v>
      </c>
      <c r="D67" s="4" t="s">
        <v>169</v>
      </c>
      <c r="E67" s="135">
        <v>16790400</v>
      </c>
      <c r="F67" s="136">
        <v>0.41</v>
      </c>
      <c r="G67" s="135">
        <f>E67*(1-F67)</f>
        <v>9906336.0000000019</v>
      </c>
      <c r="H67" s="143"/>
      <c r="I67" s="61">
        <f>IFERROR(VLOOKUP(C67,'Chi tiết Voucher đến 2 triệu'!A:C,3,0),0)</f>
        <v>2000000</v>
      </c>
      <c r="J67" s="132">
        <f>G67-I67</f>
        <v>7906336.0000000019</v>
      </c>
    </row>
    <row r="68" spans="1:10" s="3" customFormat="1" ht="25.2" customHeight="1" x14ac:dyDescent="0.3">
      <c r="B68" s="43" t="s">
        <v>356</v>
      </c>
      <c r="C68" s="17" t="s">
        <v>188</v>
      </c>
      <c r="D68" s="4" t="s">
        <v>169</v>
      </c>
      <c r="E68" s="135">
        <v>16089700.000000002</v>
      </c>
      <c r="F68" s="136">
        <v>0.33265755127408325</v>
      </c>
      <c r="G68" s="135">
        <f>E68*(1-F68)</f>
        <v>10737339.797265384</v>
      </c>
      <c r="H68" s="141" t="s">
        <v>516</v>
      </c>
      <c r="I68" s="61">
        <f>IFERROR(VLOOKUP(C68,'Chi tiết Voucher đến 2 triệu'!A:C,3,0),0)</f>
        <v>1000000</v>
      </c>
      <c r="J68" s="132">
        <f>G68-I68</f>
        <v>9737339.7972653843</v>
      </c>
    </row>
    <row r="69" spans="1:10" s="3" customFormat="1" ht="25.2" customHeight="1" x14ac:dyDescent="0.3">
      <c r="B69" s="43" t="s">
        <v>356</v>
      </c>
      <c r="C69" s="17" t="s">
        <v>201</v>
      </c>
      <c r="D69" s="4" t="s">
        <v>172</v>
      </c>
      <c r="E69" s="135">
        <v>24490400.000000004</v>
      </c>
      <c r="F69" s="136">
        <v>0.34</v>
      </c>
      <c r="G69" s="135">
        <f>E69*(1-F69)</f>
        <v>16163664</v>
      </c>
      <c r="H69" s="143"/>
      <c r="I69" s="61">
        <f>IFERROR(VLOOKUP(C69,'Chi tiết Voucher đến 2 triệu'!A:C,3,0),0)</f>
        <v>1000000</v>
      </c>
      <c r="J69" s="132">
        <f>G69-I69</f>
        <v>15163664</v>
      </c>
    </row>
    <row r="70" spans="1:10" s="3" customFormat="1" ht="25.2" customHeight="1" x14ac:dyDescent="0.3">
      <c r="B70" s="43" t="s">
        <v>356</v>
      </c>
      <c r="C70" s="17" t="s">
        <v>205</v>
      </c>
      <c r="D70" s="4" t="s">
        <v>166</v>
      </c>
      <c r="E70" s="135">
        <v>13090000.000000002</v>
      </c>
      <c r="F70" s="136">
        <v>0.3748529411764705</v>
      </c>
      <c r="G70" s="135">
        <f>E70*(1-F70)</f>
        <v>8183175.0000000019</v>
      </c>
      <c r="H70" s="82" t="s">
        <v>518</v>
      </c>
      <c r="I70" s="61">
        <f>IFERROR(VLOOKUP(C70,'Chi tiết Voucher đến 2 triệu'!A:C,3,0),0)</f>
        <v>500000</v>
      </c>
      <c r="J70" s="132">
        <f>G70-I70</f>
        <v>7683175.0000000019</v>
      </c>
    </row>
    <row r="71" spans="1:10" s="3" customFormat="1" ht="25.2" customHeight="1" x14ac:dyDescent="0.3">
      <c r="B71" s="43" t="s">
        <v>356</v>
      </c>
      <c r="C71" s="17" t="s">
        <v>203</v>
      </c>
      <c r="D71" s="4" t="s">
        <v>158</v>
      </c>
      <c r="E71" s="135">
        <v>8289600.0000000009</v>
      </c>
      <c r="F71" s="136">
        <v>0.35</v>
      </c>
      <c r="G71" s="135">
        <f>E71*(1-F71)</f>
        <v>5388240.0000000009</v>
      </c>
      <c r="H71" s="82"/>
      <c r="I71" s="61">
        <f>IFERROR(VLOOKUP(C71,'Chi tiết Voucher đến 2 triệu'!A:C,3,0),0)</f>
        <v>200000</v>
      </c>
      <c r="J71" s="132">
        <f>G71-I71</f>
        <v>5188240.0000000009</v>
      </c>
    </row>
    <row r="72" spans="1:10" s="3" customFormat="1" ht="25.2" customHeight="1" x14ac:dyDescent="0.3">
      <c r="B72" s="43" t="s">
        <v>356</v>
      </c>
      <c r="C72" s="17" t="s">
        <v>167</v>
      </c>
      <c r="D72" s="4" t="s">
        <v>171</v>
      </c>
      <c r="E72" s="135">
        <v>9589800</v>
      </c>
      <c r="F72" s="136">
        <v>0.38666110531803966</v>
      </c>
      <c r="G72" s="135">
        <f>E72*(1-F72)</f>
        <v>5881797.3322210629</v>
      </c>
      <c r="H72" s="82"/>
      <c r="I72" s="61">
        <f>IFERROR(VLOOKUP(C72,'Chi tiết Voucher đến 2 triệu'!A:C,3,0),0)</f>
        <v>200000</v>
      </c>
      <c r="J72" s="132">
        <f>G72-I72</f>
        <v>5681797.3322210629</v>
      </c>
    </row>
    <row r="73" spans="1:10" s="3" customFormat="1" ht="25.2" customHeight="1" x14ac:dyDescent="0.3">
      <c r="B73" s="43" t="s">
        <v>356</v>
      </c>
      <c r="C73" s="17" t="s">
        <v>163</v>
      </c>
      <c r="D73" s="4" t="s">
        <v>158</v>
      </c>
      <c r="E73" s="135">
        <v>7089500.0000000009</v>
      </c>
      <c r="F73" s="136">
        <v>0.30085768688293357</v>
      </c>
      <c r="G73" s="135">
        <f>E73*(1-F73)</f>
        <v>4956569.4288434433</v>
      </c>
      <c r="H73" s="82"/>
      <c r="I73" s="61">
        <f>IFERROR(VLOOKUP(C73,'Chi tiết Voucher đến 2 triệu'!A:C,3,0),0)</f>
        <v>200000</v>
      </c>
      <c r="J73" s="132">
        <f>G73-I73</f>
        <v>4756569.4288434433</v>
      </c>
    </row>
    <row r="74" spans="1:10" s="3" customFormat="1" ht="25.2" customHeight="1" x14ac:dyDescent="0.3">
      <c r="B74" s="43" t="s">
        <v>356</v>
      </c>
      <c r="C74" s="17" t="s">
        <v>168</v>
      </c>
      <c r="D74" s="4" t="s">
        <v>170</v>
      </c>
      <c r="E74" s="135">
        <v>15490200.000000002</v>
      </c>
      <c r="F74" s="136">
        <v>0.47</v>
      </c>
      <c r="G74" s="135">
        <f>E74*(1-F74)</f>
        <v>8209806.0000000019</v>
      </c>
      <c r="H74" s="141" t="s">
        <v>518</v>
      </c>
      <c r="I74" s="61">
        <f>IFERROR(VLOOKUP(C74,'Chi tiết Voucher đến 2 triệu'!A:C,3,0),0)</f>
        <v>1000000</v>
      </c>
      <c r="J74" s="132">
        <f>G74-I74</f>
        <v>7209806.0000000019</v>
      </c>
    </row>
    <row r="75" spans="1:10" s="3" customFormat="1" ht="25.2" customHeight="1" x14ac:dyDescent="0.3">
      <c r="B75" s="43" t="s">
        <v>356</v>
      </c>
      <c r="C75" s="17" t="s">
        <v>185</v>
      </c>
      <c r="D75" s="4" t="s">
        <v>186</v>
      </c>
      <c r="E75" s="135">
        <v>14889600.000000002</v>
      </c>
      <c r="F75" s="136">
        <v>0.33</v>
      </c>
      <c r="G75" s="135">
        <f>E75*(1-F75)</f>
        <v>9976032</v>
      </c>
      <c r="H75" s="142"/>
      <c r="I75" s="61">
        <f>IFERROR(VLOOKUP(C75,'Chi tiết Voucher đến 2 triệu'!A:C,3,0),0)</f>
        <v>1000000</v>
      </c>
      <c r="J75" s="77">
        <f>G75-I75</f>
        <v>8976032</v>
      </c>
    </row>
    <row r="76" spans="1:10" s="3" customFormat="1" ht="25.2" customHeight="1" x14ac:dyDescent="0.3">
      <c r="B76" s="43" t="s">
        <v>356</v>
      </c>
      <c r="C76" s="17" t="s">
        <v>247</v>
      </c>
      <c r="D76" s="4" t="s">
        <v>259</v>
      </c>
      <c r="E76" s="135">
        <v>13090000.000000002</v>
      </c>
      <c r="F76" s="136">
        <v>0.39</v>
      </c>
      <c r="G76" s="135">
        <f>E76*(1-F76)</f>
        <v>7984900.0000000009</v>
      </c>
      <c r="H76" s="143"/>
      <c r="I76" s="61">
        <f>IFERROR(VLOOKUP(C76,'Chi tiết Voucher đến 2 triệu'!A:C,3,0),0)</f>
        <v>500000</v>
      </c>
      <c r="J76" s="77">
        <f>G76-I76</f>
        <v>7484900.0000000009</v>
      </c>
    </row>
    <row r="77" spans="1:10" s="3" customFormat="1" ht="25.2" customHeight="1" x14ac:dyDescent="0.3">
      <c r="B77" s="43" t="s">
        <v>356</v>
      </c>
      <c r="C77" s="17" t="s">
        <v>405</v>
      </c>
      <c r="D77" s="4" t="s">
        <v>406</v>
      </c>
      <c r="E77" s="135">
        <v>7890300.0000000009</v>
      </c>
      <c r="F77" s="136">
        <v>0.32</v>
      </c>
      <c r="G77" s="135">
        <f>E77*(1-F77)</f>
        <v>5365404</v>
      </c>
      <c r="H77" s="140"/>
      <c r="I77" s="61">
        <f>IFERROR(VLOOKUP(C77,'Chi tiết Voucher đến 2 triệu'!A:C,3,0),0)</f>
        <v>200000</v>
      </c>
      <c r="J77" s="77">
        <f>G77-I77</f>
        <v>5165404</v>
      </c>
    </row>
    <row r="78" spans="1:10" s="3" customFormat="1" ht="25.2" customHeight="1" x14ac:dyDescent="0.3">
      <c r="B78" s="43" t="s">
        <v>356</v>
      </c>
      <c r="C78" s="17" t="s">
        <v>164</v>
      </c>
      <c r="D78" s="4" t="s">
        <v>165</v>
      </c>
      <c r="E78" s="135">
        <v>11190300</v>
      </c>
      <c r="F78" s="136">
        <v>0.37905540661304737</v>
      </c>
      <c r="G78" s="135">
        <f>E78*(1-F78)</f>
        <v>6948556.2833780162</v>
      </c>
      <c r="H78" s="141" t="s">
        <v>518</v>
      </c>
      <c r="I78" s="61">
        <f>IFERROR(VLOOKUP(C78,'Chi tiết Voucher đến 2 triệu'!A:C,3,0),0)</f>
        <v>500000</v>
      </c>
      <c r="J78" s="77">
        <f>G78-I78</f>
        <v>6448556.2833780162</v>
      </c>
    </row>
    <row r="79" spans="1:10" s="3" customFormat="1" ht="25.2" customHeight="1" x14ac:dyDescent="0.3">
      <c r="B79" s="43" t="s">
        <v>356</v>
      </c>
      <c r="C79" s="17" t="s">
        <v>272</v>
      </c>
      <c r="D79" s="4" t="s">
        <v>179</v>
      </c>
      <c r="E79" s="135">
        <v>12589500.000000002</v>
      </c>
      <c r="F79" s="136">
        <v>0.34594908657664813</v>
      </c>
      <c r="G79" s="135">
        <f>E79*(1-F79)</f>
        <v>8234173.9745432893</v>
      </c>
      <c r="H79" s="142"/>
      <c r="I79" s="61">
        <f>IFERROR(VLOOKUP(C79,'Chi tiết Voucher đến 2 triệu'!A:C,3,0),0)</f>
        <v>1000000</v>
      </c>
      <c r="J79" s="132">
        <f>G79-I79</f>
        <v>7234173.9745432893</v>
      </c>
    </row>
    <row r="80" spans="1:10" s="3" customFormat="1" ht="25.2" customHeight="1" x14ac:dyDescent="0.3">
      <c r="B80" s="43" t="s">
        <v>356</v>
      </c>
      <c r="C80" s="17" t="s">
        <v>391</v>
      </c>
      <c r="D80" s="4" t="s">
        <v>166</v>
      </c>
      <c r="E80" s="135">
        <v>15189900.000000002</v>
      </c>
      <c r="F80" s="136">
        <v>0.37137425938117175</v>
      </c>
      <c r="G80" s="135">
        <f>E80*(1-F80)</f>
        <v>9548762.1374259405</v>
      </c>
      <c r="H80" s="143"/>
      <c r="I80" s="61">
        <f>IFERROR(VLOOKUP(C80,'Chi tiết Voucher đến 2 triệu'!A:C,3,0),0)</f>
        <v>500000</v>
      </c>
      <c r="J80" s="132">
        <f>G80-I80</f>
        <v>9048762.1374259405</v>
      </c>
    </row>
    <row r="81" spans="2:10" s="3" customFormat="1" ht="25.2" customHeight="1" x14ac:dyDescent="0.3">
      <c r="B81" s="43" t="s">
        <v>356</v>
      </c>
      <c r="C81" s="17" t="s">
        <v>304</v>
      </c>
      <c r="D81" s="4" t="s">
        <v>282</v>
      </c>
      <c r="E81" s="135">
        <v>29900200.000000004</v>
      </c>
      <c r="F81" s="136">
        <v>0.31</v>
      </c>
      <c r="G81" s="135">
        <f>E81*(1-F81)</f>
        <v>20631138</v>
      </c>
      <c r="H81" s="82" t="s">
        <v>519</v>
      </c>
      <c r="I81" s="61">
        <f>IFERROR(VLOOKUP(C81,'Chi tiết Voucher đến 2 triệu'!A:C,3,0),0)</f>
        <v>1000000</v>
      </c>
      <c r="J81" s="77">
        <f>G81-I81</f>
        <v>19631138</v>
      </c>
    </row>
    <row r="82" spans="2:10" s="3" customFormat="1" ht="25.2" customHeight="1" x14ac:dyDescent="0.3">
      <c r="B82" s="43" t="s">
        <v>356</v>
      </c>
      <c r="C82" s="17" t="s">
        <v>210</v>
      </c>
      <c r="D82" s="4" t="s">
        <v>306</v>
      </c>
      <c r="E82" s="135">
        <v>20790000</v>
      </c>
      <c r="F82" s="136">
        <v>0.35</v>
      </c>
      <c r="G82" s="135">
        <f>E82*(1-F82)</f>
        <v>13513500</v>
      </c>
      <c r="H82" s="141" t="s">
        <v>516</v>
      </c>
      <c r="I82" s="61">
        <f>IFERROR(VLOOKUP(C82,'Chi tiết Voucher đến 2 triệu'!A:C,3,0),0)</f>
        <v>1000000</v>
      </c>
      <c r="J82" s="132">
        <f>G82-I82</f>
        <v>12513500</v>
      </c>
    </row>
    <row r="83" spans="2:10" s="3" customFormat="1" ht="25.2" customHeight="1" x14ac:dyDescent="0.3">
      <c r="B83" s="43" t="s">
        <v>356</v>
      </c>
      <c r="C83" s="17" t="s">
        <v>208</v>
      </c>
      <c r="D83" s="4" t="s">
        <v>289</v>
      </c>
      <c r="E83" s="135">
        <v>16890500</v>
      </c>
      <c r="F83" s="136">
        <v>0.35777584369449378</v>
      </c>
      <c r="G83" s="135">
        <f>E83*(1-F83)</f>
        <v>10847487.112078153</v>
      </c>
      <c r="H83" s="142"/>
      <c r="I83" s="61">
        <f>IFERROR(VLOOKUP(C83,'Chi tiết Voucher đến 2 triệu'!A:C,3,0),0)</f>
        <v>1000000</v>
      </c>
      <c r="J83" s="77">
        <f>G83-I83</f>
        <v>9847487.1120781526</v>
      </c>
    </row>
    <row r="84" spans="2:10" s="3" customFormat="1" ht="25.2" customHeight="1" x14ac:dyDescent="0.3">
      <c r="B84" s="43" t="s">
        <v>356</v>
      </c>
      <c r="C84" s="17" t="s">
        <v>207</v>
      </c>
      <c r="D84" s="4" t="s">
        <v>289</v>
      </c>
      <c r="E84" s="135">
        <v>19589900</v>
      </c>
      <c r="F84" s="136">
        <v>0.39250183767228186</v>
      </c>
      <c r="G84" s="135">
        <f>E84*(1-F84)</f>
        <v>11900828.250183765</v>
      </c>
      <c r="H84" s="142"/>
      <c r="I84" s="61">
        <f>IFERROR(VLOOKUP(C84,'Chi tiết Voucher đến 2 triệu'!A:C,3,0),0)</f>
        <v>1000000</v>
      </c>
      <c r="J84" s="77">
        <f>G84-I84</f>
        <v>10900828.250183765</v>
      </c>
    </row>
    <row r="85" spans="2:10" s="3" customFormat="1" ht="25.2" customHeight="1" x14ac:dyDescent="0.3">
      <c r="B85" s="43" t="s">
        <v>356</v>
      </c>
      <c r="C85" s="17" t="s">
        <v>189</v>
      </c>
      <c r="D85" s="4" t="s">
        <v>190</v>
      </c>
      <c r="E85" s="135">
        <v>20090400</v>
      </c>
      <c r="F85" s="136">
        <v>0.37265778994524634</v>
      </c>
      <c r="G85" s="135">
        <f>E85*(1-F85)</f>
        <v>12603555.936884023</v>
      </c>
      <c r="H85" s="142"/>
      <c r="I85" s="61">
        <f>IFERROR(VLOOKUP(C85,'Chi tiết Voucher đến 2 triệu'!A:C,3,0),0)</f>
        <v>1000000</v>
      </c>
      <c r="J85" s="77">
        <f>G85-I85</f>
        <v>11603555.936884023</v>
      </c>
    </row>
    <row r="86" spans="2:10" s="3" customFormat="1" ht="25.2" customHeight="1" x14ac:dyDescent="0.3">
      <c r="B86" s="43" t="s">
        <v>356</v>
      </c>
      <c r="C86" s="17" t="s">
        <v>243</v>
      </c>
      <c r="D86" s="4" t="s">
        <v>260</v>
      </c>
      <c r="E86" s="135">
        <v>17790300</v>
      </c>
      <c r="F86" s="136">
        <v>0.3638766160764475</v>
      </c>
      <c r="G86" s="135">
        <f>E86*(1-F86)</f>
        <v>11316825.837015176</v>
      </c>
      <c r="H86" s="143"/>
      <c r="I86" s="61">
        <f>IFERROR(VLOOKUP(C86,'Chi tiết Voucher đến 2 triệu'!A:C,3,0),0)</f>
        <v>1000000</v>
      </c>
      <c r="J86" s="77">
        <f>G86-I86</f>
        <v>10316825.837015176</v>
      </c>
    </row>
    <row r="87" spans="2:10" s="3" customFormat="1" ht="25.2" customHeight="1" x14ac:dyDescent="0.3">
      <c r="B87" s="43" t="s">
        <v>356</v>
      </c>
      <c r="C87" s="17" t="s">
        <v>199</v>
      </c>
      <c r="D87" s="4" t="s">
        <v>303</v>
      </c>
      <c r="E87" s="135">
        <v>11390500</v>
      </c>
      <c r="F87" s="136">
        <v>0.31842493415276552</v>
      </c>
      <c r="G87" s="135">
        <f>E87*(1-F87)</f>
        <v>7763480.7875329247</v>
      </c>
      <c r="H87" s="134" t="s">
        <v>518</v>
      </c>
      <c r="I87" s="61">
        <f>IFERROR(VLOOKUP(C87,'Chi tiết Voucher đến 2 triệu'!A:C,3,0),0)</f>
        <v>1000000</v>
      </c>
      <c r="J87" s="111">
        <f>G87-I87</f>
        <v>6763480.7875329247</v>
      </c>
    </row>
    <row r="88" spans="2:10" s="3" customFormat="1" ht="25.2" customHeight="1" x14ac:dyDescent="0.3">
      <c r="B88" s="43" t="s">
        <v>356</v>
      </c>
      <c r="C88" s="17" t="s">
        <v>245</v>
      </c>
      <c r="D88" s="4" t="s">
        <v>261</v>
      </c>
      <c r="E88" s="135">
        <v>45899700</v>
      </c>
      <c r="F88" s="136">
        <v>0.37394614379084956</v>
      </c>
      <c r="G88" s="135">
        <f>E88*(1-F88)</f>
        <v>28735684.183843143</v>
      </c>
      <c r="H88" s="142" t="s">
        <v>519</v>
      </c>
      <c r="I88" s="61">
        <f>IFERROR(VLOOKUP(C88,'Chi tiết Voucher đến 2 triệu'!A:C,3,0),0)</f>
        <v>1000000</v>
      </c>
      <c r="J88" s="77">
        <f>G88-I88</f>
        <v>27735684.183843143</v>
      </c>
    </row>
    <row r="89" spans="2:10" s="3" customFormat="1" ht="25.2" customHeight="1" x14ac:dyDescent="0.3">
      <c r="B89" s="43" t="s">
        <v>356</v>
      </c>
      <c r="C89" s="17" t="s">
        <v>202</v>
      </c>
      <c r="D89" s="4" t="s">
        <v>230</v>
      </c>
      <c r="E89" s="135">
        <v>59900500.000000007</v>
      </c>
      <c r="F89" s="136">
        <v>0.32</v>
      </c>
      <c r="G89" s="135">
        <f>E89*(1-F89)</f>
        <v>40732340</v>
      </c>
      <c r="H89" s="142"/>
      <c r="I89" s="61">
        <f>IFERROR(VLOOKUP(C89,'Chi tiết Voucher đến 2 triệu'!A:C,3,0),0)</f>
        <v>1000000</v>
      </c>
      <c r="J89" s="132">
        <f>G89-I89</f>
        <v>39732340</v>
      </c>
    </row>
    <row r="90" spans="2:10" s="3" customFormat="1" ht="25.2" customHeight="1" x14ac:dyDescent="0.3">
      <c r="B90" s="43" t="s">
        <v>356</v>
      </c>
      <c r="C90" s="17" t="s">
        <v>407</v>
      </c>
      <c r="D90" s="4" t="s">
        <v>408</v>
      </c>
      <c r="E90" s="135">
        <v>40900200</v>
      </c>
      <c r="F90" s="136">
        <v>0.36588765281173585</v>
      </c>
      <c r="G90" s="135">
        <f>E90*(1-F90)</f>
        <v>25935321.822469443</v>
      </c>
      <c r="H90" s="143"/>
      <c r="I90" s="61">
        <f>IFERROR(VLOOKUP(C90,'Chi tiết Voucher đến 2 triệu'!A:C,3,0),0)</f>
        <v>1000000</v>
      </c>
      <c r="J90" s="132">
        <f>G90-I90</f>
        <v>24935321.822469443</v>
      </c>
    </row>
    <row r="91" spans="2:10" s="3" customFormat="1" ht="25.2" customHeight="1" x14ac:dyDescent="0.3">
      <c r="B91" s="43" t="s">
        <v>356</v>
      </c>
      <c r="C91" s="17" t="s">
        <v>209</v>
      </c>
      <c r="D91" s="4" t="s">
        <v>305</v>
      </c>
      <c r="E91" s="135">
        <v>15490200.000000002</v>
      </c>
      <c r="F91" s="136">
        <v>0.38</v>
      </c>
      <c r="G91" s="135">
        <f>E91*(1-F91)</f>
        <v>9603924.0000000019</v>
      </c>
      <c r="H91" s="134" t="s">
        <v>518</v>
      </c>
      <c r="I91" s="61">
        <f>IFERROR(VLOOKUP(C91,'Chi tiết Voucher đến 2 triệu'!A:C,3,0),0)</f>
        <v>1000000</v>
      </c>
      <c r="J91" s="113">
        <f>G91-I91</f>
        <v>8603924.0000000019</v>
      </c>
    </row>
    <row r="92" spans="2:10" s="3" customFormat="1" ht="25.2" customHeight="1" x14ac:dyDescent="0.3">
      <c r="B92" s="43" t="s">
        <v>356</v>
      </c>
      <c r="C92" s="17" t="s">
        <v>206</v>
      </c>
      <c r="D92" s="4" t="s">
        <v>229</v>
      </c>
      <c r="E92" s="135">
        <v>19489800</v>
      </c>
      <c r="F92" s="136">
        <v>0.35405674704976919</v>
      </c>
      <c r="G92" s="135">
        <f>E92*(1-F92)</f>
        <v>12589304.811349409</v>
      </c>
      <c r="H92" s="141" t="s">
        <v>516</v>
      </c>
      <c r="I92" s="61">
        <f>IFERROR(VLOOKUP(C92,'Chi tiết Voucher đến 2 triệu'!A:C,3,0),0)</f>
        <v>1000000</v>
      </c>
      <c r="J92" s="132">
        <f>G92-I92</f>
        <v>11589304.811349409</v>
      </c>
    </row>
    <row r="93" spans="2:10" s="3" customFormat="1" ht="25.8" customHeight="1" x14ac:dyDescent="0.3">
      <c r="B93" s="43" t="s">
        <v>356</v>
      </c>
      <c r="C93" s="17" t="s">
        <v>193</v>
      </c>
      <c r="D93" s="4" t="s">
        <v>190</v>
      </c>
      <c r="E93" s="135">
        <v>18189600</v>
      </c>
      <c r="F93" s="136">
        <v>0.35578339747113807</v>
      </c>
      <c r="G93" s="135">
        <f>E93*(1-F93)</f>
        <v>11718042.313358987</v>
      </c>
      <c r="H93" s="142"/>
      <c r="I93" s="61">
        <f>IFERROR(VLOOKUP(C93,'Chi tiết Voucher đến 2 triệu'!A:C,3,0),0)</f>
        <v>1000000</v>
      </c>
      <c r="J93" s="77">
        <f>G93-I93</f>
        <v>10718042.313358987</v>
      </c>
    </row>
    <row r="94" spans="2:10" s="3" customFormat="1" ht="25.2" customHeight="1" x14ac:dyDescent="0.3">
      <c r="B94" s="43" t="s">
        <v>356</v>
      </c>
      <c r="C94" s="17" t="s">
        <v>410</v>
      </c>
      <c r="D94" s="4" t="s">
        <v>282</v>
      </c>
      <c r="E94" s="135">
        <v>23989900.000000004</v>
      </c>
      <c r="F94" s="136">
        <v>0.22</v>
      </c>
      <c r="G94" s="135">
        <f>E94*(1-F94)</f>
        <v>18712122.000000004</v>
      </c>
      <c r="H94" s="143"/>
      <c r="I94" s="61">
        <f>IFERROR(VLOOKUP(C94,'Chi tiết Voucher đến 2 triệu'!A:C,3,0),0)</f>
        <v>1000000</v>
      </c>
      <c r="J94" s="132">
        <f>G94-I94</f>
        <v>17712122.000000004</v>
      </c>
    </row>
    <row r="95" spans="2:10" s="3" customFormat="1" ht="25.2" customHeight="1" x14ac:dyDescent="0.3">
      <c r="B95" s="43" t="s">
        <v>356</v>
      </c>
      <c r="C95" s="17" t="s">
        <v>176</v>
      </c>
      <c r="D95" s="147" t="s">
        <v>448</v>
      </c>
      <c r="E95" s="150">
        <v>59800400</v>
      </c>
      <c r="F95" s="153">
        <v>0.35</v>
      </c>
      <c r="G95" s="150">
        <f t="shared" si="13"/>
        <v>38870260</v>
      </c>
      <c r="H95" s="141" t="s">
        <v>524</v>
      </c>
      <c r="I95" s="150">
        <f>IFERROR(VLOOKUP(C95,'Chi tiết Voucher đến 2 triệu'!A:C,3,0),0)</f>
        <v>2000000</v>
      </c>
      <c r="J95" s="162">
        <f t="shared" ref="J95" si="15">G95-I95</f>
        <v>36870260</v>
      </c>
    </row>
    <row r="96" spans="2:10" s="3" customFormat="1" ht="25.2" customHeight="1" x14ac:dyDescent="0.3">
      <c r="B96" s="43" t="s">
        <v>356</v>
      </c>
      <c r="C96" s="17" t="s">
        <v>175</v>
      </c>
      <c r="D96" s="148"/>
      <c r="E96" s="151"/>
      <c r="F96" s="154">
        <v>0.3</v>
      </c>
      <c r="G96" s="151"/>
      <c r="H96" s="142"/>
      <c r="I96" s="151"/>
      <c r="J96" s="163"/>
    </row>
    <row r="97" spans="2:10" s="3" customFormat="1" ht="25.2" customHeight="1" x14ac:dyDescent="0.3">
      <c r="B97" s="43" t="s">
        <v>356</v>
      </c>
      <c r="C97" s="17" t="s">
        <v>177</v>
      </c>
      <c r="D97" s="149"/>
      <c r="E97" s="152"/>
      <c r="F97" s="155">
        <v>0.3</v>
      </c>
      <c r="G97" s="152"/>
      <c r="H97" s="143"/>
      <c r="I97" s="152"/>
      <c r="J97" s="164"/>
    </row>
    <row r="98" spans="2:10" s="3" customFormat="1" ht="39.6" customHeight="1" thickBot="1" x14ac:dyDescent="0.35">
      <c r="B98" s="54" t="s">
        <v>356</v>
      </c>
      <c r="C98" s="30" t="s">
        <v>178</v>
      </c>
      <c r="D98" s="30" t="s">
        <v>258</v>
      </c>
      <c r="E98" s="57">
        <v>82900400</v>
      </c>
      <c r="F98" s="58">
        <v>0.3</v>
      </c>
      <c r="G98" s="57">
        <f t="shared" si="11"/>
        <v>58030280</v>
      </c>
      <c r="H98" s="67" t="s">
        <v>525</v>
      </c>
      <c r="I98" s="64">
        <f>IFERROR(VLOOKUP(C98,'Chi tiết Voucher đến 2 triệu'!A:C,3,0),0)</f>
        <v>2000000</v>
      </c>
      <c r="J98" s="80">
        <f t="shared" ref="J98:J99" si="16">G98-I98</f>
        <v>56030280</v>
      </c>
    </row>
    <row r="99" spans="2:10" s="3" customFormat="1" ht="25.2" customHeight="1" x14ac:dyDescent="0.3">
      <c r="B99" s="44" t="s">
        <v>357</v>
      </c>
      <c r="C99" s="45" t="s">
        <v>283</v>
      </c>
      <c r="D99" s="46" t="s">
        <v>284</v>
      </c>
      <c r="E99" s="47">
        <v>10090300</v>
      </c>
      <c r="F99" s="48">
        <v>0.44</v>
      </c>
      <c r="G99" s="47">
        <f t="shared" ref="G99:G162" si="17">E99*(1-F99)</f>
        <v>5650568.0000000009</v>
      </c>
      <c r="H99" s="180"/>
      <c r="I99" s="60">
        <f>IFERROR(VLOOKUP(C99,'Chi tiết Voucher đến 2 triệu'!A:C,3,0),0)</f>
        <v>200000</v>
      </c>
      <c r="J99" s="76">
        <f t="shared" si="16"/>
        <v>5450568.0000000009</v>
      </c>
    </row>
    <row r="100" spans="2:10" s="3" customFormat="1" ht="25.2" customHeight="1" x14ac:dyDescent="0.3">
      <c r="B100" s="59" t="s">
        <v>357</v>
      </c>
      <c r="C100" s="46" t="s">
        <v>280</v>
      </c>
      <c r="D100" s="46" t="s">
        <v>316</v>
      </c>
      <c r="E100" s="47">
        <v>11589600.000000002</v>
      </c>
      <c r="F100" s="48">
        <v>0.4254453129770992</v>
      </c>
      <c r="G100" s="47">
        <f t="shared" si="17"/>
        <v>6658859.0007206118</v>
      </c>
      <c r="H100" s="141" t="s">
        <v>518</v>
      </c>
      <c r="I100" s="60">
        <f>IFERROR(VLOOKUP(C100,'Chi tiết Voucher đến 2 triệu'!A:C,3,0),0)</f>
        <v>500000</v>
      </c>
      <c r="J100" s="76">
        <f>G100-I100</f>
        <v>6158859.0007206118</v>
      </c>
    </row>
    <row r="101" spans="2:10" s="3" customFormat="1" ht="25.2" customHeight="1" x14ac:dyDescent="0.3">
      <c r="B101" s="44" t="s">
        <v>357</v>
      </c>
      <c r="C101" s="45" t="s">
        <v>270</v>
      </c>
      <c r="D101" s="46" t="s">
        <v>271</v>
      </c>
      <c r="E101" s="47">
        <v>15590300.000000002</v>
      </c>
      <c r="F101" s="48">
        <v>0.45796022373316198</v>
      </c>
      <c r="G101" s="47">
        <f t="shared" si="17"/>
        <v>8450562.7239328865</v>
      </c>
      <c r="H101" s="143"/>
      <c r="I101" s="60">
        <f>IFERROR(VLOOKUP(C101,'Chi tiết Voucher đến 2 triệu'!A:C,3,0),0)</f>
        <v>1000000</v>
      </c>
      <c r="J101" s="76">
        <f>G101-I101</f>
        <v>7450562.7239328865</v>
      </c>
    </row>
    <row r="102" spans="2:10" s="3" customFormat="1" ht="25.2" customHeight="1" x14ac:dyDescent="0.3">
      <c r="B102" s="59" t="s">
        <v>357</v>
      </c>
      <c r="C102" s="46" t="s">
        <v>419</v>
      </c>
      <c r="D102" s="46" t="s">
        <v>48</v>
      </c>
      <c r="E102" s="47">
        <v>17690200</v>
      </c>
      <c r="F102" s="48">
        <v>0.43</v>
      </c>
      <c r="G102" s="47">
        <f t="shared" si="17"/>
        <v>10083414.000000002</v>
      </c>
      <c r="H102" s="141" t="s">
        <v>516</v>
      </c>
      <c r="I102" s="60">
        <f>IFERROR(VLOOKUP(C102,'Chi tiết Voucher đến 2 triệu'!A:C,3,0),0)</f>
        <v>1000000</v>
      </c>
      <c r="J102" s="76">
        <f>G102-I102</f>
        <v>9083414.0000000019</v>
      </c>
    </row>
    <row r="103" spans="2:10" s="3" customFormat="1" ht="25.2" customHeight="1" x14ac:dyDescent="0.3">
      <c r="B103" s="44" t="s">
        <v>357</v>
      </c>
      <c r="C103" s="45" t="s">
        <v>419</v>
      </c>
      <c r="D103" s="46" t="s">
        <v>48</v>
      </c>
      <c r="E103" s="47">
        <v>17690200</v>
      </c>
      <c r="F103" s="48">
        <v>0.43</v>
      </c>
      <c r="G103" s="47">
        <f t="shared" si="17"/>
        <v>10083414.000000002</v>
      </c>
      <c r="H103" s="143"/>
      <c r="I103" s="60">
        <f>IFERROR(VLOOKUP(C103,'Chi tiết Voucher đến 2 triệu'!A:C,3,0),0)</f>
        <v>1000000</v>
      </c>
      <c r="J103" s="76">
        <f>G103-I103</f>
        <v>9083414.0000000019</v>
      </c>
    </row>
    <row r="104" spans="2:10" s="3" customFormat="1" ht="25.2" customHeight="1" x14ac:dyDescent="0.3">
      <c r="B104" s="44" t="s">
        <v>357</v>
      </c>
      <c r="C104" s="45" t="s">
        <v>414</v>
      </c>
      <c r="D104" s="46" t="s">
        <v>309</v>
      </c>
      <c r="E104" s="47">
        <v>12589500.000000002</v>
      </c>
      <c r="F104" s="48">
        <v>0.49</v>
      </c>
      <c r="G104" s="47">
        <f t="shared" si="17"/>
        <v>6420645.0000000009</v>
      </c>
      <c r="H104" s="141" t="s">
        <v>518</v>
      </c>
      <c r="I104" s="60">
        <f>IFERROR(VLOOKUP(C104,'Chi tiết Voucher đến 2 triệu'!A:C,3,0),0)</f>
        <v>500000</v>
      </c>
      <c r="J104" s="76">
        <f>G104-I104</f>
        <v>5920645.0000000009</v>
      </c>
    </row>
    <row r="105" spans="2:10" s="3" customFormat="1" ht="25.2" customHeight="1" x14ac:dyDescent="0.3">
      <c r="B105" s="44" t="s">
        <v>357</v>
      </c>
      <c r="C105" s="45" t="s">
        <v>421</v>
      </c>
      <c r="D105" s="46" t="s">
        <v>429</v>
      </c>
      <c r="E105" s="47">
        <v>11489500</v>
      </c>
      <c r="F105" s="48">
        <v>0.33</v>
      </c>
      <c r="G105" s="47">
        <f t="shared" si="17"/>
        <v>7697964.9999999991</v>
      </c>
      <c r="H105" s="142"/>
      <c r="I105" s="60">
        <f>IFERROR(VLOOKUP(C105,'Chi tiết Voucher đến 2 triệu'!A:C,3,0),0)</f>
        <v>500000</v>
      </c>
      <c r="J105" s="76">
        <f>G105-I105</f>
        <v>7197964.9999999991</v>
      </c>
    </row>
    <row r="106" spans="2:10" s="3" customFormat="1" ht="25.2" customHeight="1" x14ac:dyDescent="0.3">
      <c r="B106" s="44" t="s">
        <v>357</v>
      </c>
      <c r="C106" s="45" t="s">
        <v>211</v>
      </c>
      <c r="D106" s="46" t="s">
        <v>309</v>
      </c>
      <c r="E106" s="47">
        <v>13390300.000000002</v>
      </c>
      <c r="F106" s="48">
        <v>0.49</v>
      </c>
      <c r="G106" s="47">
        <f t="shared" si="17"/>
        <v>6829053.0000000009</v>
      </c>
      <c r="H106" s="143"/>
      <c r="I106" s="60">
        <f>IFERROR(VLOOKUP(C106,'Chi tiết Voucher đến 2 triệu'!A:C,3,0),0)</f>
        <v>500000</v>
      </c>
      <c r="J106" s="76">
        <f>G106-I106</f>
        <v>6329053.0000000009</v>
      </c>
    </row>
    <row r="107" spans="2:10" s="3" customFormat="1" ht="25.2" customHeight="1" x14ac:dyDescent="0.3">
      <c r="B107" s="44" t="s">
        <v>357</v>
      </c>
      <c r="C107" s="45" t="s">
        <v>254</v>
      </c>
      <c r="D107" s="46" t="s">
        <v>48</v>
      </c>
      <c r="E107" s="47">
        <v>16790400</v>
      </c>
      <c r="F107" s="48">
        <v>0.40178677069684332</v>
      </c>
      <c r="G107" s="47">
        <f t="shared" si="17"/>
        <v>10044239.405291721</v>
      </c>
      <c r="H107" s="141" t="s">
        <v>516</v>
      </c>
      <c r="I107" s="60">
        <f>IFERROR(VLOOKUP(C107,'Chi tiết Voucher đến 2 triệu'!A:C,3,0),0)</f>
        <v>1000000</v>
      </c>
      <c r="J107" s="76">
        <f>G107-I107</f>
        <v>9044239.4052917212</v>
      </c>
    </row>
    <row r="108" spans="2:10" s="3" customFormat="1" ht="25.2" customHeight="1" x14ac:dyDescent="0.3">
      <c r="B108" s="43" t="s">
        <v>357</v>
      </c>
      <c r="C108" s="17" t="s">
        <v>286</v>
      </c>
      <c r="D108" s="4" t="s">
        <v>48</v>
      </c>
      <c r="E108" s="135">
        <v>16089700.000000002</v>
      </c>
      <c r="F108" s="136">
        <v>0.36</v>
      </c>
      <c r="G108" s="135">
        <f t="shared" si="17"/>
        <v>10297408.000000002</v>
      </c>
      <c r="H108" s="143"/>
      <c r="I108" s="61">
        <f>IFERROR(VLOOKUP(C108,'Chi tiết Voucher đến 2 triệu'!A:C,3,0),0)</f>
        <v>1000000</v>
      </c>
      <c r="J108" s="132">
        <f>G108-I108</f>
        <v>9297408.0000000019</v>
      </c>
    </row>
    <row r="109" spans="2:10" s="3" customFormat="1" ht="25.2" customHeight="1" x14ac:dyDescent="0.3">
      <c r="B109" s="43" t="s">
        <v>357</v>
      </c>
      <c r="C109" s="17" t="s">
        <v>182</v>
      </c>
      <c r="D109" s="4" t="s">
        <v>317</v>
      </c>
      <c r="E109" s="109">
        <v>11589600.000000002</v>
      </c>
      <c r="F109" s="110">
        <v>0.32</v>
      </c>
      <c r="G109" s="109">
        <f t="shared" si="17"/>
        <v>7880928.0000000009</v>
      </c>
      <c r="H109" s="141" t="s">
        <v>518</v>
      </c>
      <c r="I109" s="61">
        <f>IFERROR(VLOOKUP(C109,'Chi tiết Voucher đến 2 triệu'!A:C,3,0),0)</f>
        <v>500000</v>
      </c>
      <c r="J109" s="132">
        <f>G109-I109</f>
        <v>7380928.0000000009</v>
      </c>
    </row>
    <row r="110" spans="2:10" s="3" customFormat="1" ht="25.2" customHeight="1" x14ac:dyDescent="0.3">
      <c r="B110" s="43" t="s">
        <v>357</v>
      </c>
      <c r="C110" s="17" t="s">
        <v>216</v>
      </c>
      <c r="D110" s="4" t="s">
        <v>48</v>
      </c>
      <c r="E110" s="16">
        <v>15989600.000000002</v>
      </c>
      <c r="F110" s="20">
        <v>0.38</v>
      </c>
      <c r="G110" s="16">
        <f t="shared" si="17"/>
        <v>9913552.0000000019</v>
      </c>
      <c r="H110" s="142"/>
      <c r="I110" s="61">
        <f>IFERROR(VLOOKUP(C110,'Chi tiết Voucher đến 2 triệu'!A:C,3,0),0)</f>
        <v>1000000</v>
      </c>
      <c r="J110" s="77">
        <f>G110-I110</f>
        <v>8913552.0000000019</v>
      </c>
    </row>
    <row r="111" spans="2:10" s="3" customFormat="1" ht="25.2" customHeight="1" x14ac:dyDescent="0.3">
      <c r="B111" s="43" t="s">
        <v>357</v>
      </c>
      <c r="C111" s="17" t="s">
        <v>278</v>
      </c>
      <c r="D111" s="4" t="s">
        <v>50</v>
      </c>
      <c r="E111" s="16">
        <v>14989700.000000002</v>
      </c>
      <c r="F111" s="20">
        <v>0.3488058485657104</v>
      </c>
      <c r="G111" s="16">
        <f t="shared" si="17"/>
        <v>9761204.9717545714</v>
      </c>
      <c r="H111" s="142"/>
      <c r="I111" s="61">
        <f>IFERROR(VLOOKUP(C111,'Chi tiết Voucher đến 2 triệu'!A:C,3,0),0)</f>
        <v>500000</v>
      </c>
      <c r="J111" s="77">
        <f>G111-I111</f>
        <v>9261204.9717545714</v>
      </c>
    </row>
    <row r="112" spans="2:10" s="3" customFormat="1" ht="25.2" customHeight="1" x14ac:dyDescent="0.3">
      <c r="B112" s="43" t="s">
        <v>357</v>
      </c>
      <c r="C112" s="17" t="s">
        <v>49</v>
      </c>
      <c r="D112" s="4" t="s">
        <v>50</v>
      </c>
      <c r="E112" s="16">
        <v>15590300.000000002</v>
      </c>
      <c r="F112" s="20">
        <v>0.37</v>
      </c>
      <c r="G112" s="16">
        <f t="shared" si="17"/>
        <v>9821889.0000000019</v>
      </c>
      <c r="H112" s="143"/>
      <c r="I112" s="61">
        <f>IFERROR(VLOOKUP(C112,'Chi tiết Voucher đến 2 triệu'!A:C,3,0),0)</f>
        <v>500000</v>
      </c>
      <c r="J112" s="132">
        <f>G112-I112</f>
        <v>9321889.0000000019</v>
      </c>
    </row>
    <row r="113" spans="1:10" s="3" customFormat="1" ht="25.2" customHeight="1" x14ac:dyDescent="0.3">
      <c r="B113" s="43" t="s">
        <v>357</v>
      </c>
      <c r="C113" s="17" t="s">
        <v>213</v>
      </c>
      <c r="D113" s="4" t="s">
        <v>318</v>
      </c>
      <c r="E113" s="16">
        <v>9990200</v>
      </c>
      <c r="F113" s="20">
        <v>0.4</v>
      </c>
      <c r="G113" s="16">
        <f t="shared" si="17"/>
        <v>5994120</v>
      </c>
      <c r="H113" s="89"/>
      <c r="I113" s="61">
        <f>IFERROR(VLOOKUP(C113,'Chi tiết Voucher đến 2 triệu'!A:C,3,0),0)</f>
        <v>200000</v>
      </c>
      <c r="J113" s="77">
        <f>G113-I113</f>
        <v>5794120</v>
      </c>
    </row>
    <row r="114" spans="1:10" s="3" customFormat="1" ht="25.2" customHeight="1" x14ac:dyDescent="0.3">
      <c r="B114" s="43" t="s">
        <v>357</v>
      </c>
      <c r="C114" s="17" t="s">
        <v>212</v>
      </c>
      <c r="D114" s="4" t="s">
        <v>424</v>
      </c>
      <c r="E114" s="16">
        <v>15590300.000000002</v>
      </c>
      <c r="F114" s="20">
        <v>0.48233816549069908</v>
      </c>
      <c r="G114" s="16">
        <f t="shared" si="17"/>
        <v>8070503.2985503552</v>
      </c>
      <c r="H114" s="141" t="s">
        <v>518</v>
      </c>
      <c r="I114" s="61">
        <f>IFERROR(VLOOKUP(C114,'Chi tiết Voucher đến 2 triệu'!A:C,3,0),0)</f>
        <v>500000</v>
      </c>
      <c r="J114" s="77">
        <f>G114-I114</f>
        <v>7570503.2985503552</v>
      </c>
    </row>
    <row r="115" spans="1:10" s="3" customFormat="1" ht="25.2" customHeight="1" x14ac:dyDescent="0.3">
      <c r="B115" s="43" t="s">
        <v>357</v>
      </c>
      <c r="C115" s="17" t="s">
        <v>273</v>
      </c>
      <c r="D115" s="4" t="s">
        <v>274</v>
      </c>
      <c r="E115" s="16">
        <v>14490300.000000002</v>
      </c>
      <c r="F115" s="20">
        <v>0.47055231193926839</v>
      </c>
      <c r="G115" s="16">
        <f t="shared" si="17"/>
        <v>7671855.8343064198</v>
      </c>
      <c r="H115" s="142"/>
      <c r="I115" s="61">
        <f>IFERROR(VLOOKUP(C115,'Chi tiết Voucher đến 2 triệu'!A:C,3,0),0)</f>
        <v>500000</v>
      </c>
      <c r="J115" s="77">
        <f>G115-I115</f>
        <v>7171855.8343064198</v>
      </c>
    </row>
    <row r="116" spans="1:10" s="3" customFormat="1" ht="25.2" customHeight="1" x14ac:dyDescent="0.3">
      <c r="B116" s="43" t="s">
        <v>357</v>
      </c>
      <c r="C116" s="17" t="s">
        <v>219</v>
      </c>
      <c r="D116" s="4" t="s">
        <v>50</v>
      </c>
      <c r="E116" s="16">
        <v>14089900.000000002</v>
      </c>
      <c r="F116" s="20">
        <v>0.37</v>
      </c>
      <c r="G116" s="16">
        <f t="shared" si="17"/>
        <v>8876637.0000000019</v>
      </c>
      <c r="H116" s="142"/>
      <c r="I116" s="61">
        <f>IFERROR(VLOOKUP(C116,'Chi tiết Voucher đến 2 triệu'!A:C,3,0),0)</f>
        <v>500000</v>
      </c>
      <c r="J116" s="77">
        <f>G116-I116</f>
        <v>8376637.0000000019</v>
      </c>
    </row>
    <row r="117" spans="1:10" s="3" customFormat="1" ht="25.2" customHeight="1" x14ac:dyDescent="0.3">
      <c r="B117" s="43" t="s">
        <v>357</v>
      </c>
      <c r="C117" s="17" t="s">
        <v>422</v>
      </c>
      <c r="D117" s="4" t="s">
        <v>430</v>
      </c>
      <c r="E117" s="16">
        <v>12650000.000000002</v>
      </c>
      <c r="F117" s="20">
        <v>0.34</v>
      </c>
      <c r="G117" s="16">
        <f t="shared" si="17"/>
        <v>8349000</v>
      </c>
      <c r="H117" s="142"/>
      <c r="I117" s="61">
        <f>IFERROR(VLOOKUP(C117,'Chi tiết Voucher đến 2 triệu'!A:C,3,0),0)</f>
        <v>500000</v>
      </c>
      <c r="J117" s="77">
        <f>G117-I117</f>
        <v>7849000</v>
      </c>
    </row>
    <row r="118" spans="1:10" s="3" customFormat="1" ht="25.2" customHeight="1" x14ac:dyDescent="0.3">
      <c r="B118" s="43" t="s">
        <v>357</v>
      </c>
      <c r="C118" s="17" t="s">
        <v>313</v>
      </c>
      <c r="D118" s="4" t="s">
        <v>48</v>
      </c>
      <c r="E118" s="92">
        <v>15690400.000000002</v>
      </c>
      <c r="F118" s="93">
        <v>0.37071383033324523</v>
      </c>
      <c r="G118" s="92">
        <f t="shared" si="17"/>
        <v>9873751.7165392507</v>
      </c>
      <c r="H118" s="143"/>
      <c r="I118" s="61">
        <f>IFERROR(VLOOKUP(C118,'Chi tiết Voucher đến 2 triệu'!A:C,3,0),0)</f>
        <v>1000000</v>
      </c>
      <c r="J118" s="77">
        <f>G118-I118</f>
        <v>8873751.7165392507</v>
      </c>
    </row>
    <row r="119" spans="1:10" s="3" customFormat="1" ht="25.2" customHeight="1" x14ac:dyDescent="0.3">
      <c r="B119" s="43" t="s">
        <v>357</v>
      </c>
      <c r="C119" s="17" t="s">
        <v>214</v>
      </c>
      <c r="D119" s="4" t="s">
        <v>319</v>
      </c>
      <c r="E119" s="16">
        <v>22799700</v>
      </c>
      <c r="F119" s="20">
        <v>0.35</v>
      </c>
      <c r="G119" s="16">
        <f t="shared" si="17"/>
        <v>14819805</v>
      </c>
      <c r="H119" s="82" t="s">
        <v>516</v>
      </c>
      <c r="I119" s="61">
        <f>IFERROR(VLOOKUP(C119,'Chi tiết Voucher đến 2 triệu'!A:C,3,0),0)</f>
        <v>1000000</v>
      </c>
      <c r="J119" s="77">
        <f>G119-I119</f>
        <v>13819805</v>
      </c>
    </row>
    <row r="120" spans="1:10" s="3" customFormat="1" ht="25.2" customHeight="1" x14ac:dyDescent="0.3">
      <c r="B120" s="43" t="s">
        <v>357</v>
      </c>
      <c r="C120" s="17" t="s">
        <v>194</v>
      </c>
      <c r="D120" s="4" t="s">
        <v>50</v>
      </c>
      <c r="E120" s="16">
        <v>13490400.000000002</v>
      </c>
      <c r="F120" s="20">
        <v>0.35</v>
      </c>
      <c r="G120" s="16">
        <f t="shared" si="17"/>
        <v>8768760.0000000019</v>
      </c>
      <c r="H120" s="141" t="s">
        <v>518</v>
      </c>
      <c r="I120" s="61">
        <f>IFERROR(VLOOKUP(C120,'Chi tiết Voucher đến 2 triệu'!A:C,3,0),0)</f>
        <v>500000</v>
      </c>
      <c r="J120" s="77">
        <f>G120-I120</f>
        <v>8268760.0000000019</v>
      </c>
    </row>
    <row r="121" spans="1:10" s="3" customFormat="1" ht="25.2" customHeight="1" x14ac:dyDescent="0.3">
      <c r="B121" s="43" t="s">
        <v>357</v>
      </c>
      <c r="C121" s="17" t="s">
        <v>220</v>
      </c>
      <c r="D121" s="4" t="s">
        <v>50</v>
      </c>
      <c r="E121" s="16">
        <v>14190000.000000002</v>
      </c>
      <c r="F121" s="20">
        <v>0.34396051162790697</v>
      </c>
      <c r="G121" s="16">
        <f t="shared" si="17"/>
        <v>9309200.3400000017</v>
      </c>
      <c r="H121" s="142"/>
      <c r="I121" s="61">
        <f>IFERROR(VLOOKUP(C121,'Chi tiết Voucher đến 2 triệu'!A:C,3,0),0)</f>
        <v>500000</v>
      </c>
      <c r="J121" s="77">
        <f>G121-I121</f>
        <v>8809200.3400000017</v>
      </c>
    </row>
    <row r="122" spans="1:10" s="3" customFormat="1" ht="25.2" customHeight="1" x14ac:dyDescent="0.3">
      <c r="B122" s="43" t="s">
        <v>357</v>
      </c>
      <c r="C122" s="17" t="s">
        <v>250</v>
      </c>
      <c r="D122" s="4" t="s">
        <v>180</v>
      </c>
      <c r="E122" s="16">
        <v>16189800.000000002</v>
      </c>
      <c r="F122" s="20">
        <v>0.43229197035206912</v>
      </c>
      <c r="G122" s="16">
        <f t="shared" si="17"/>
        <v>9191079.4583940729</v>
      </c>
      <c r="H122" s="143"/>
      <c r="I122" s="61">
        <f>IFERROR(VLOOKUP(C122,'Chi tiết Voucher đến 2 triệu'!A:C,3,0),0)</f>
        <v>500000</v>
      </c>
      <c r="J122" s="77">
        <f>G122-I122</f>
        <v>8691079.4583940729</v>
      </c>
    </row>
    <row r="123" spans="1:10" s="3" customFormat="1" ht="40.200000000000003" customHeight="1" x14ac:dyDescent="0.3">
      <c r="A123" s="90"/>
      <c r="B123" s="44" t="s">
        <v>357</v>
      </c>
      <c r="C123" s="45" t="s">
        <v>420</v>
      </c>
      <c r="D123" s="46" t="s">
        <v>428</v>
      </c>
      <c r="E123" s="47">
        <v>25089900.000000004</v>
      </c>
      <c r="F123" s="48">
        <v>0.41</v>
      </c>
      <c r="G123" s="47">
        <f t="shared" si="17"/>
        <v>14803041.000000004</v>
      </c>
      <c r="H123" s="82" t="s">
        <v>539</v>
      </c>
      <c r="I123" s="60">
        <f>IFERROR(VLOOKUP(C123,'Chi tiết Voucher đến 2 triệu'!A:C,3,0),0)</f>
        <v>1000000</v>
      </c>
      <c r="J123" s="76">
        <f>G123-I123</f>
        <v>13803041.000000004</v>
      </c>
    </row>
    <row r="124" spans="1:10" s="3" customFormat="1" ht="25.2" customHeight="1" x14ac:dyDescent="0.3">
      <c r="B124" s="43" t="s">
        <v>357</v>
      </c>
      <c r="C124" s="17" t="s">
        <v>252</v>
      </c>
      <c r="D124" s="4" t="s">
        <v>50</v>
      </c>
      <c r="E124" s="16">
        <v>14889600.000000002</v>
      </c>
      <c r="F124" s="20">
        <v>0.34283411716365508</v>
      </c>
      <c r="G124" s="16">
        <f t="shared" si="17"/>
        <v>9784937.1290800422</v>
      </c>
      <c r="H124" s="141" t="s">
        <v>518</v>
      </c>
      <c r="I124" s="61">
        <f>IFERROR(VLOOKUP(C124,'Chi tiết Voucher đến 2 triệu'!A:C,3,0),0)</f>
        <v>500000</v>
      </c>
      <c r="J124" s="77">
        <f>G124-I124</f>
        <v>9284937.1290800422</v>
      </c>
    </row>
    <row r="125" spans="1:10" s="3" customFormat="1" ht="25.2" customHeight="1" x14ac:dyDescent="0.3">
      <c r="B125" s="43" t="s">
        <v>357</v>
      </c>
      <c r="C125" s="17" t="s">
        <v>218</v>
      </c>
      <c r="D125" s="4" t="s">
        <v>315</v>
      </c>
      <c r="E125" s="16">
        <v>14089900.000000002</v>
      </c>
      <c r="F125" s="20">
        <v>0.35</v>
      </c>
      <c r="G125" s="16">
        <f t="shared" si="17"/>
        <v>9158435.0000000019</v>
      </c>
      <c r="H125" s="142"/>
      <c r="I125" s="61">
        <f>IFERROR(VLOOKUP(C125,'Chi tiết Voucher đến 2 triệu'!A:C,3,0),0)</f>
        <v>500000</v>
      </c>
      <c r="J125" s="77">
        <f>G125-I125</f>
        <v>8658435.0000000019</v>
      </c>
    </row>
    <row r="126" spans="1:10" s="3" customFormat="1" ht="25.2" customHeight="1" x14ac:dyDescent="0.3">
      <c r="B126" s="43" t="s">
        <v>357</v>
      </c>
      <c r="C126" s="17" t="s">
        <v>314</v>
      </c>
      <c r="D126" s="4" t="s">
        <v>315</v>
      </c>
      <c r="E126" s="16">
        <v>13190100.000000002</v>
      </c>
      <c r="F126" s="20">
        <v>0.3</v>
      </c>
      <c r="G126" s="16">
        <f t="shared" si="17"/>
        <v>9233070</v>
      </c>
      <c r="H126" s="142"/>
      <c r="I126" s="61">
        <f>IFERROR(VLOOKUP(C126,'Chi tiết Voucher đến 2 triệu'!A:C,3,0),0)</f>
        <v>500000</v>
      </c>
      <c r="J126" s="77">
        <f>G126-I126</f>
        <v>8733070</v>
      </c>
    </row>
    <row r="127" spans="1:10" s="3" customFormat="1" ht="25.2" customHeight="1" x14ac:dyDescent="0.3">
      <c r="B127" s="43" t="s">
        <v>357</v>
      </c>
      <c r="C127" s="17" t="s">
        <v>217</v>
      </c>
      <c r="D127" s="4" t="s">
        <v>320</v>
      </c>
      <c r="E127" s="16">
        <v>10689800</v>
      </c>
      <c r="F127" s="20">
        <v>0.28336765350795134</v>
      </c>
      <c r="G127" s="16">
        <f t="shared" si="17"/>
        <v>7660656.4575307015</v>
      </c>
      <c r="H127" s="142"/>
      <c r="I127" s="61">
        <f>IFERROR(VLOOKUP(C127,'Chi tiết Voucher đến 2 triệu'!A:C,3,0),0)</f>
        <v>500000</v>
      </c>
      <c r="J127" s="77">
        <f>G127-I127</f>
        <v>7160656.4575307015</v>
      </c>
    </row>
    <row r="128" spans="1:10" s="3" customFormat="1" ht="25.2" customHeight="1" x14ac:dyDescent="0.3">
      <c r="B128" s="43" t="s">
        <v>357</v>
      </c>
      <c r="C128" s="17" t="s">
        <v>310</v>
      </c>
      <c r="D128" s="4" t="s">
        <v>311</v>
      </c>
      <c r="E128" s="16">
        <v>9589800</v>
      </c>
      <c r="F128" s="20">
        <v>0.36</v>
      </c>
      <c r="G128" s="16">
        <f t="shared" si="17"/>
        <v>6137472</v>
      </c>
      <c r="H128" s="143"/>
      <c r="I128" s="61">
        <f>IFERROR(VLOOKUP(C128,'Chi tiết Voucher đến 2 triệu'!A:C,3,0),0)</f>
        <v>500000</v>
      </c>
      <c r="J128" s="77">
        <f>G128-I128</f>
        <v>5637472</v>
      </c>
    </row>
    <row r="129" spans="2:10" s="3" customFormat="1" ht="25.2" customHeight="1" x14ac:dyDescent="0.3">
      <c r="B129" s="43" t="s">
        <v>357</v>
      </c>
      <c r="C129" s="17" t="s">
        <v>321</v>
      </c>
      <c r="D129" s="4" t="s">
        <v>322</v>
      </c>
      <c r="E129" s="16">
        <v>6690200.0000000009</v>
      </c>
      <c r="F129" s="20">
        <v>0.32</v>
      </c>
      <c r="G129" s="16">
        <f t="shared" si="17"/>
        <v>4549336</v>
      </c>
      <c r="H129" s="89"/>
      <c r="I129" s="61">
        <f>IFERROR(VLOOKUP(C129,'Chi tiết Voucher đến 2 triệu'!A:C,3,0),0)</f>
        <v>500000</v>
      </c>
      <c r="J129" s="77">
        <f>G129-I129</f>
        <v>4049336</v>
      </c>
    </row>
    <row r="130" spans="2:10" s="3" customFormat="1" ht="25.2" customHeight="1" x14ac:dyDescent="0.3">
      <c r="B130" s="43" t="s">
        <v>357</v>
      </c>
      <c r="C130" s="17" t="s">
        <v>415</v>
      </c>
      <c r="D130" s="4" t="s">
        <v>425</v>
      </c>
      <c r="E130" s="109">
        <v>15989600.000000002</v>
      </c>
      <c r="F130" s="110">
        <v>0.42</v>
      </c>
      <c r="G130" s="109">
        <f t="shared" si="17"/>
        <v>9273968.0000000019</v>
      </c>
      <c r="H130" s="82" t="s">
        <v>518</v>
      </c>
      <c r="I130" s="61">
        <f>IFERROR(VLOOKUP(C130,'Chi tiết Voucher đến 2 triệu'!A:C,3,0),0)</f>
        <v>500000</v>
      </c>
      <c r="J130" s="111">
        <f>G130-I130</f>
        <v>8773968.0000000019</v>
      </c>
    </row>
    <row r="131" spans="2:10" s="3" customFormat="1" ht="25.2" customHeight="1" x14ac:dyDescent="0.3">
      <c r="B131" s="43" t="s">
        <v>357</v>
      </c>
      <c r="C131" s="17" t="s">
        <v>418</v>
      </c>
      <c r="D131" s="4" t="s">
        <v>427</v>
      </c>
      <c r="E131" s="135">
        <v>33990000</v>
      </c>
      <c r="F131" s="136">
        <v>0.36</v>
      </c>
      <c r="G131" s="135">
        <f t="shared" si="17"/>
        <v>21753600</v>
      </c>
      <c r="H131" s="141" t="s">
        <v>519</v>
      </c>
      <c r="I131" s="61">
        <f>IFERROR(VLOOKUP(C131,'Chi tiết Voucher đến 2 triệu'!A:C,3,0),0)</f>
        <v>2000000</v>
      </c>
      <c r="J131" s="132">
        <f>G131-I131</f>
        <v>19753600</v>
      </c>
    </row>
    <row r="132" spans="2:10" s="3" customFormat="1" ht="25.2" customHeight="1" x14ac:dyDescent="0.3">
      <c r="B132" s="44" t="s">
        <v>357</v>
      </c>
      <c r="C132" s="45" t="s">
        <v>266</v>
      </c>
      <c r="D132" s="46" t="s">
        <v>267</v>
      </c>
      <c r="E132" s="47">
        <v>42990200</v>
      </c>
      <c r="F132" s="48">
        <v>0.42</v>
      </c>
      <c r="G132" s="47">
        <f t="shared" si="17"/>
        <v>24934316.000000004</v>
      </c>
      <c r="H132" s="143"/>
      <c r="I132" s="60">
        <f>IFERROR(VLOOKUP(C132,'Chi tiết Voucher đến 2 triệu'!A:C,3,0),0)</f>
        <v>2000000</v>
      </c>
      <c r="J132" s="76">
        <f>G132-I132</f>
        <v>22934316.000000004</v>
      </c>
    </row>
    <row r="133" spans="2:10" s="3" customFormat="1" ht="25.2" customHeight="1" x14ac:dyDescent="0.3">
      <c r="B133" s="43" t="s">
        <v>357</v>
      </c>
      <c r="C133" s="17" t="s">
        <v>416</v>
      </c>
      <c r="D133" s="4" t="s">
        <v>426</v>
      </c>
      <c r="E133" s="16">
        <v>22899800</v>
      </c>
      <c r="F133" s="20">
        <v>0.36251100478468901</v>
      </c>
      <c r="G133" s="16">
        <f t="shared" si="17"/>
        <v>14598370.492631579</v>
      </c>
      <c r="H133" s="141" t="s">
        <v>516</v>
      </c>
      <c r="I133" s="61">
        <f>IFERROR(VLOOKUP(C133,'Chi tiết Voucher đến 2 triệu'!A:C,3,0),0)</f>
        <v>500000</v>
      </c>
      <c r="J133" s="77">
        <f>G133-I133</f>
        <v>14098370.492631579</v>
      </c>
    </row>
    <row r="134" spans="2:10" s="3" customFormat="1" ht="27" customHeight="1" thickBot="1" x14ac:dyDescent="0.35">
      <c r="B134" s="54" t="s">
        <v>357</v>
      </c>
      <c r="C134" s="30" t="s">
        <v>215</v>
      </c>
      <c r="D134" s="30" t="s">
        <v>409</v>
      </c>
      <c r="E134" s="57">
        <v>27089700.000000004</v>
      </c>
      <c r="F134" s="58">
        <v>0.3</v>
      </c>
      <c r="G134" s="57">
        <f t="shared" si="17"/>
        <v>18962790</v>
      </c>
      <c r="H134" s="181"/>
      <c r="I134" s="64">
        <f>IFERROR(VLOOKUP(C134,'Chi tiết Voucher đến 2 triệu'!A:C,3,0),0)</f>
        <v>1000000</v>
      </c>
      <c r="J134" s="80">
        <f>G134-I134</f>
        <v>17962790</v>
      </c>
    </row>
    <row r="135" spans="2:10" s="3" customFormat="1" ht="25.2" customHeight="1" x14ac:dyDescent="0.3">
      <c r="B135" s="59" t="s">
        <v>353</v>
      </c>
      <c r="C135" s="46" t="s">
        <v>442</v>
      </c>
      <c r="D135" s="46" t="s">
        <v>443</v>
      </c>
      <c r="E135" s="47">
        <v>3290100.0000000005</v>
      </c>
      <c r="F135" s="48">
        <v>0.38</v>
      </c>
      <c r="G135" s="47">
        <f t="shared" si="17"/>
        <v>2039862.0000000002</v>
      </c>
      <c r="H135" s="128"/>
      <c r="I135" s="60"/>
      <c r="J135" s="76"/>
    </row>
    <row r="136" spans="2:10" s="3" customFormat="1" ht="25.2" customHeight="1" x14ac:dyDescent="0.3">
      <c r="B136" s="59" t="s">
        <v>353</v>
      </c>
      <c r="C136" s="46" t="s">
        <v>440</v>
      </c>
      <c r="D136" s="46" t="s">
        <v>441</v>
      </c>
      <c r="E136" s="47">
        <v>2290200</v>
      </c>
      <c r="F136" s="48">
        <v>0.36</v>
      </c>
      <c r="G136" s="47">
        <f t="shared" si="17"/>
        <v>1465728</v>
      </c>
      <c r="H136" s="86"/>
      <c r="I136" s="60"/>
      <c r="J136" s="76"/>
    </row>
    <row r="137" spans="2:10" s="3" customFormat="1" ht="25.2" customHeight="1" x14ac:dyDescent="0.3">
      <c r="B137" s="59" t="s">
        <v>353</v>
      </c>
      <c r="C137" s="46" t="s">
        <v>460</v>
      </c>
      <c r="D137" s="46" t="s">
        <v>461</v>
      </c>
      <c r="E137" s="47">
        <v>3490300.0000000005</v>
      </c>
      <c r="F137" s="48">
        <v>0.38</v>
      </c>
      <c r="G137" s="47">
        <f t="shared" si="17"/>
        <v>2163986.0000000005</v>
      </c>
      <c r="H137" s="86"/>
      <c r="I137" s="60"/>
      <c r="J137" s="76"/>
    </row>
    <row r="138" spans="2:10" s="3" customFormat="1" ht="25.2" customHeight="1" x14ac:dyDescent="0.3">
      <c r="B138" s="59" t="s">
        <v>353</v>
      </c>
      <c r="C138" s="46" t="s">
        <v>437</v>
      </c>
      <c r="D138" s="46" t="s">
        <v>438</v>
      </c>
      <c r="E138" s="47">
        <v>1989900.0000000002</v>
      </c>
      <c r="F138" s="48">
        <v>0.38</v>
      </c>
      <c r="G138" s="47">
        <f t="shared" si="17"/>
        <v>1233738.0000000002</v>
      </c>
      <c r="H138" s="128"/>
      <c r="I138" s="60"/>
      <c r="J138" s="76"/>
    </row>
    <row r="139" spans="2:10" s="3" customFormat="1" ht="25.2" customHeight="1" x14ac:dyDescent="0.3">
      <c r="B139" s="59" t="s">
        <v>353</v>
      </c>
      <c r="C139" s="46" t="s">
        <v>187</v>
      </c>
      <c r="D139" s="46" t="s">
        <v>323</v>
      </c>
      <c r="E139" s="47">
        <v>12989900.000000002</v>
      </c>
      <c r="F139" s="48">
        <v>0.5</v>
      </c>
      <c r="G139" s="47">
        <f t="shared" si="17"/>
        <v>6494950.0000000009</v>
      </c>
      <c r="H139" s="128" t="s">
        <v>518</v>
      </c>
      <c r="I139" s="60"/>
      <c r="J139" s="76"/>
    </row>
    <row r="140" spans="2:10" s="3" customFormat="1" ht="25.2" customHeight="1" x14ac:dyDescent="0.3">
      <c r="B140" s="49" t="s">
        <v>353</v>
      </c>
      <c r="C140" s="4" t="s">
        <v>439</v>
      </c>
      <c r="D140" s="4" t="s">
        <v>438</v>
      </c>
      <c r="E140" s="129">
        <v>2290200</v>
      </c>
      <c r="F140" s="130">
        <v>0.38</v>
      </c>
      <c r="G140" s="129">
        <f t="shared" si="17"/>
        <v>1419924</v>
      </c>
      <c r="H140" s="128"/>
      <c r="I140" s="60"/>
      <c r="J140" s="76"/>
    </row>
    <row r="141" spans="2:10" s="3" customFormat="1" ht="25.2" customHeight="1" x14ac:dyDescent="0.3">
      <c r="B141" s="49" t="s">
        <v>353</v>
      </c>
      <c r="C141" s="4" t="s">
        <v>155</v>
      </c>
      <c r="D141" s="4" t="s">
        <v>324</v>
      </c>
      <c r="E141" s="129">
        <v>7990400.0000000009</v>
      </c>
      <c r="F141" s="130">
        <v>0.42</v>
      </c>
      <c r="G141" s="129">
        <f t="shared" si="17"/>
        <v>4634432.0000000009</v>
      </c>
      <c r="H141" s="128"/>
      <c r="I141" s="60"/>
      <c r="J141" s="76"/>
    </row>
    <row r="142" spans="2:10" s="3" customFormat="1" ht="25.2" customHeight="1" x14ac:dyDescent="0.3">
      <c r="B142" s="49" t="s">
        <v>353</v>
      </c>
      <c r="C142" s="4" t="s">
        <v>537</v>
      </c>
      <c r="D142" s="4" t="s">
        <v>538</v>
      </c>
      <c r="E142" s="16">
        <v>19990000</v>
      </c>
      <c r="F142" s="20">
        <v>0.32</v>
      </c>
      <c r="G142" s="16">
        <f t="shared" si="17"/>
        <v>13593199.999999998</v>
      </c>
      <c r="H142" s="83" t="s">
        <v>516</v>
      </c>
      <c r="I142" s="60"/>
      <c r="J142" s="76"/>
    </row>
    <row r="143" spans="2:10" s="3" customFormat="1" ht="25.2" customHeight="1" x14ac:dyDescent="0.3">
      <c r="B143" s="49" t="s">
        <v>353</v>
      </c>
      <c r="C143" s="4" t="s">
        <v>464</v>
      </c>
      <c r="D143" s="4" t="s">
        <v>465</v>
      </c>
      <c r="E143" s="101">
        <v>7890300.0000000009</v>
      </c>
      <c r="F143" s="102">
        <v>0.24081115335868186</v>
      </c>
      <c r="G143" s="101">
        <f t="shared" si="17"/>
        <v>5990227.7566539934</v>
      </c>
      <c r="H143" s="128"/>
      <c r="I143" s="60"/>
      <c r="J143" s="76"/>
    </row>
    <row r="144" spans="2:10" s="3" customFormat="1" ht="25.2" customHeight="1" thickBot="1" x14ac:dyDescent="0.35">
      <c r="B144" s="54" t="s">
        <v>353</v>
      </c>
      <c r="C144" s="30" t="s">
        <v>462</v>
      </c>
      <c r="D144" s="30" t="s">
        <v>463</v>
      </c>
      <c r="E144" s="57">
        <v>5989500.0000000009</v>
      </c>
      <c r="F144" s="58">
        <v>0.4</v>
      </c>
      <c r="G144" s="57">
        <f t="shared" si="17"/>
        <v>3593700.0000000005</v>
      </c>
      <c r="H144" s="67"/>
      <c r="I144" s="84"/>
      <c r="J144" s="85"/>
    </row>
    <row r="145" spans="2:10" s="3" customFormat="1" ht="25.2" customHeight="1" x14ac:dyDescent="0.3">
      <c r="B145" s="59" t="s">
        <v>354</v>
      </c>
      <c r="C145" s="46" t="s">
        <v>449</v>
      </c>
      <c r="D145" s="46" t="s">
        <v>450</v>
      </c>
      <c r="E145" s="47">
        <v>2290200</v>
      </c>
      <c r="F145" s="48">
        <v>0.28000000000000003</v>
      </c>
      <c r="G145" s="47">
        <f t="shared" si="17"/>
        <v>1648944</v>
      </c>
      <c r="H145" s="128"/>
      <c r="I145" s="60"/>
      <c r="J145" s="76"/>
    </row>
    <row r="146" spans="2:10" s="3" customFormat="1" ht="25.2" customHeight="1" x14ac:dyDescent="0.3">
      <c r="B146" s="59" t="s">
        <v>354</v>
      </c>
      <c r="C146" s="46" t="s">
        <v>436</v>
      </c>
      <c r="D146" s="46" t="s">
        <v>157</v>
      </c>
      <c r="E146" s="47">
        <v>3250500.0000000005</v>
      </c>
      <c r="F146" s="48">
        <v>0.34</v>
      </c>
      <c r="G146" s="47">
        <f t="shared" si="17"/>
        <v>2145330</v>
      </c>
      <c r="H146" s="128"/>
      <c r="I146" s="60"/>
      <c r="J146" s="76"/>
    </row>
    <row r="147" spans="2:10" s="3" customFormat="1" ht="25.2" customHeight="1" x14ac:dyDescent="0.3">
      <c r="B147" s="59" t="s">
        <v>354</v>
      </c>
      <c r="C147" s="46" t="s">
        <v>222</v>
      </c>
      <c r="D147" s="46" t="s">
        <v>231</v>
      </c>
      <c r="E147" s="47">
        <v>3989700.0000000005</v>
      </c>
      <c r="F147" s="48">
        <v>0.38</v>
      </c>
      <c r="G147" s="47">
        <f t="shared" si="17"/>
        <v>2473614.0000000005</v>
      </c>
      <c r="H147" s="128"/>
      <c r="I147" s="60"/>
      <c r="J147" s="76"/>
    </row>
    <row r="148" spans="2:10" s="3" customFormat="1" ht="25.2" customHeight="1" x14ac:dyDescent="0.3">
      <c r="B148" s="49" t="s">
        <v>354</v>
      </c>
      <c r="C148" s="4" t="s">
        <v>535</v>
      </c>
      <c r="D148" s="4" t="s">
        <v>536</v>
      </c>
      <c r="E148" s="129">
        <v>4390100</v>
      </c>
      <c r="F148" s="130">
        <v>0.38</v>
      </c>
      <c r="G148" s="129">
        <f t="shared" si="17"/>
        <v>2721862</v>
      </c>
      <c r="H148" s="128"/>
      <c r="I148" s="60"/>
      <c r="J148" s="76"/>
    </row>
    <row r="149" spans="2:10" s="3" customFormat="1" ht="25.2" customHeight="1" x14ac:dyDescent="0.3">
      <c r="B149" s="49" t="s">
        <v>354</v>
      </c>
      <c r="C149" s="4" t="s">
        <v>221</v>
      </c>
      <c r="D149" s="4" t="s">
        <v>265</v>
      </c>
      <c r="E149" s="16">
        <v>12990000</v>
      </c>
      <c r="F149" s="20">
        <v>0.4</v>
      </c>
      <c r="G149" s="16">
        <f t="shared" si="17"/>
        <v>7794000</v>
      </c>
      <c r="H149" s="128" t="s">
        <v>518</v>
      </c>
      <c r="I149" s="60"/>
      <c r="J149" s="76"/>
    </row>
    <row r="150" spans="2:10" s="3" customFormat="1" ht="25.2" customHeight="1" x14ac:dyDescent="0.3">
      <c r="B150" s="49" t="s">
        <v>354</v>
      </c>
      <c r="C150" s="4" t="s">
        <v>325</v>
      </c>
      <c r="D150" s="4" t="s">
        <v>326</v>
      </c>
      <c r="E150" s="129">
        <v>4791000</v>
      </c>
      <c r="F150" s="130">
        <v>0.42</v>
      </c>
      <c r="G150" s="129">
        <f t="shared" si="17"/>
        <v>2778780.0000000005</v>
      </c>
      <c r="H150" s="128"/>
      <c r="I150" s="60"/>
      <c r="J150" s="76"/>
    </row>
    <row r="151" spans="2:10" s="3" customFormat="1" ht="25.2" customHeight="1" x14ac:dyDescent="0.3">
      <c r="B151" s="49" t="s">
        <v>354</v>
      </c>
      <c r="C151" s="4" t="s">
        <v>160</v>
      </c>
      <c r="D151" s="4" t="s">
        <v>157</v>
      </c>
      <c r="E151" s="129">
        <v>2989800.0000000005</v>
      </c>
      <c r="F151" s="130">
        <v>0.34</v>
      </c>
      <c r="G151" s="129">
        <f t="shared" si="17"/>
        <v>1973268</v>
      </c>
      <c r="H151" s="128"/>
      <c r="I151" s="60"/>
      <c r="J151" s="76"/>
    </row>
    <row r="152" spans="2:10" s="3" customFormat="1" ht="25.2" customHeight="1" thickBot="1" x14ac:dyDescent="0.35">
      <c r="B152" s="49" t="s">
        <v>354</v>
      </c>
      <c r="C152" s="4" t="s">
        <v>449</v>
      </c>
      <c r="D152" s="4" t="s">
        <v>450</v>
      </c>
      <c r="E152" s="16">
        <v>2290200</v>
      </c>
      <c r="F152" s="20">
        <v>0.28000000000000003</v>
      </c>
      <c r="G152" s="16">
        <f t="shared" si="17"/>
        <v>1648944</v>
      </c>
      <c r="H152" s="67"/>
      <c r="I152" s="60"/>
      <c r="J152" s="76"/>
    </row>
    <row r="153" spans="2:10" s="3" customFormat="1" ht="25.2" customHeight="1" x14ac:dyDescent="0.3">
      <c r="B153" s="50" t="s">
        <v>394</v>
      </c>
      <c r="C153" s="51" t="s">
        <v>246</v>
      </c>
      <c r="D153" s="51" t="s">
        <v>263</v>
      </c>
      <c r="E153" s="52">
        <v>5289900</v>
      </c>
      <c r="F153" s="53">
        <v>0.35</v>
      </c>
      <c r="G153" s="52">
        <f t="shared" si="17"/>
        <v>3438435</v>
      </c>
      <c r="H153" s="105"/>
      <c r="I153" s="62"/>
      <c r="J153" s="78"/>
    </row>
    <row r="154" spans="2:10" s="3" customFormat="1" ht="25.2" customHeight="1" x14ac:dyDescent="0.3">
      <c r="B154" s="43" t="s">
        <v>394</v>
      </c>
      <c r="C154" s="17" t="s">
        <v>358</v>
      </c>
      <c r="D154" s="4" t="s">
        <v>264</v>
      </c>
      <c r="E154" s="104">
        <v>6890400.0000000009</v>
      </c>
      <c r="F154" s="106">
        <v>0.4</v>
      </c>
      <c r="G154" s="104">
        <f t="shared" si="17"/>
        <v>4134240.0000000005</v>
      </c>
      <c r="H154" s="105"/>
      <c r="I154" s="60"/>
      <c r="J154" s="76"/>
    </row>
    <row r="155" spans="2:10" s="3" customFormat="1" ht="25.2" customHeight="1" x14ac:dyDescent="0.3">
      <c r="B155" s="43" t="s">
        <v>394</v>
      </c>
      <c r="C155" s="17" t="s">
        <v>476</v>
      </c>
      <c r="D155" s="4" t="s">
        <v>477</v>
      </c>
      <c r="E155" s="104">
        <v>10190400</v>
      </c>
      <c r="F155" s="106">
        <v>0.45</v>
      </c>
      <c r="G155" s="104">
        <f t="shared" si="17"/>
        <v>5604720</v>
      </c>
      <c r="H155" s="128"/>
      <c r="I155" s="60"/>
      <c r="J155" s="76"/>
    </row>
    <row r="156" spans="2:10" s="3" customFormat="1" ht="31.2" customHeight="1" x14ac:dyDescent="0.3">
      <c r="B156" s="43" t="s">
        <v>394</v>
      </c>
      <c r="C156" s="17" t="s">
        <v>502</v>
      </c>
      <c r="D156" s="116" t="s">
        <v>503</v>
      </c>
      <c r="E156" s="115">
        <v>1490500.0000000002</v>
      </c>
      <c r="F156" s="117">
        <v>0.51400000000000001</v>
      </c>
      <c r="G156" s="115">
        <f t="shared" si="17"/>
        <v>724383.00000000012</v>
      </c>
      <c r="H156" s="114"/>
      <c r="I156" s="60"/>
      <c r="J156" s="76"/>
    </row>
    <row r="157" spans="2:10" s="3" customFormat="1" ht="25.2" customHeight="1" thickBot="1" x14ac:dyDescent="0.35">
      <c r="B157" s="54" t="s">
        <v>394</v>
      </c>
      <c r="C157" s="30" t="s">
        <v>327</v>
      </c>
      <c r="D157" s="31" t="s">
        <v>328</v>
      </c>
      <c r="E157" s="55">
        <v>1989900.0000000002</v>
      </c>
      <c r="F157" s="56">
        <v>0.5</v>
      </c>
      <c r="G157" s="55">
        <f t="shared" si="17"/>
        <v>994950.00000000012</v>
      </c>
      <c r="H157" s="66"/>
      <c r="I157" s="63"/>
      <c r="J157" s="79"/>
    </row>
    <row r="158" spans="2:10" s="3" customFormat="1" ht="25.2" customHeight="1" x14ac:dyDescent="0.3">
      <c r="B158" s="44" t="s">
        <v>395</v>
      </c>
      <c r="C158" s="45" t="s">
        <v>41</v>
      </c>
      <c r="D158" s="46" t="s">
        <v>329</v>
      </c>
      <c r="E158" s="47">
        <v>13690000.5</v>
      </c>
      <c r="F158" s="48">
        <v>0.44</v>
      </c>
      <c r="G158" s="47">
        <f t="shared" si="17"/>
        <v>7666400.2800000012</v>
      </c>
      <c r="H158" s="65"/>
      <c r="I158" s="60"/>
      <c r="J158" s="76"/>
    </row>
    <row r="159" spans="2:10" s="3" customFormat="1" ht="25.2" customHeight="1" x14ac:dyDescent="0.3">
      <c r="B159" s="44" t="s">
        <v>395</v>
      </c>
      <c r="C159" s="45" t="s">
        <v>79</v>
      </c>
      <c r="D159" s="46" t="s">
        <v>330</v>
      </c>
      <c r="E159" s="47">
        <v>11790000.42</v>
      </c>
      <c r="F159" s="48">
        <v>0.44</v>
      </c>
      <c r="G159" s="47">
        <f t="shared" si="17"/>
        <v>6602400.2352000009</v>
      </c>
      <c r="H159" s="65"/>
      <c r="I159" s="60"/>
      <c r="J159" s="76"/>
    </row>
    <row r="160" spans="2:10" s="3" customFormat="1" ht="25.2" customHeight="1" x14ac:dyDescent="0.3">
      <c r="B160" s="44" t="s">
        <v>395</v>
      </c>
      <c r="C160" s="45" t="s">
        <v>42</v>
      </c>
      <c r="D160" s="46" t="s">
        <v>331</v>
      </c>
      <c r="E160" s="47">
        <v>16290000.1</v>
      </c>
      <c r="F160" s="48">
        <v>0.46</v>
      </c>
      <c r="G160" s="47">
        <f t="shared" si="17"/>
        <v>8796600.0539999995</v>
      </c>
      <c r="H160" s="65"/>
      <c r="I160" s="60"/>
      <c r="J160" s="76"/>
    </row>
    <row r="161" spans="2:10" s="3" customFormat="1" ht="25.2" customHeight="1" x14ac:dyDescent="0.3">
      <c r="B161" s="44" t="s">
        <v>395</v>
      </c>
      <c r="C161" s="45" t="s">
        <v>78</v>
      </c>
      <c r="D161" s="46" t="s">
        <v>332</v>
      </c>
      <c r="E161" s="47">
        <v>13590000.050000001</v>
      </c>
      <c r="F161" s="48">
        <v>0.47</v>
      </c>
      <c r="G161" s="47">
        <f t="shared" si="17"/>
        <v>7202700.0265000006</v>
      </c>
      <c r="H161" s="65"/>
      <c r="I161" s="60"/>
      <c r="J161" s="76"/>
    </row>
    <row r="162" spans="2:10" s="3" customFormat="1" ht="25.2" customHeight="1" x14ac:dyDescent="0.3">
      <c r="B162" s="44" t="s">
        <v>395</v>
      </c>
      <c r="C162" s="45" t="s">
        <v>531</v>
      </c>
      <c r="D162" s="46" t="s">
        <v>532</v>
      </c>
      <c r="E162" s="47">
        <v>10690000.000000002</v>
      </c>
      <c r="F162" s="48">
        <v>0.44</v>
      </c>
      <c r="G162" s="47">
        <f t="shared" si="17"/>
        <v>5986400.0000000019</v>
      </c>
      <c r="H162" s="91"/>
      <c r="I162" s="60"/>
      <c r="J162" s="76"/>
    </row>
    <row r="163" spans="2:10" s="3" customFormat="1" ht="25.2" customHeight="1" x14ac:dyDescent="0.3">
      <c r="B163" s="43" t="s">
        <v>395</v>
      </c>
      <c r="C163" s="17" t="s">
        <v>457</v>
      </c>
      <c r="D163" s="4" t="s">
        <v>458</v>
      </c>
      <c r="E163" s="129">
        <v>12090000</v>
      </c>
      <c r="F163" s="130">
        <v>0.45</v>
      </c>
      <c r="G163" s="129">
        <f t="shared" ref="G163:G191" si="18">E163*(1-F163)</f>
        <v>6649500.0000000009</v>
      </c>
      <c r="H163" s="65"/>
      <c r="I163" s="60"/>
      <c r="J163" s="76"/>
    </row>
    <row r="164" spans="2:10" s="3" customFormat="1" ht="25.2" customHeight="1" x14ac:dyDescent="0.3">
      <c r="B164" s="43" t="s">
        <v>395</v>
      </c>
      <c r="C164" s="17" t="s">
        <v>527</v>
      </c>
      <c r="D164" s="4" t="s">
        <v>529</v>
      </c>
      <c r="E164" s="129">
        <v>18090000</v>
      </c>
      <c r="F164" s="130">
        <v>0.42</v>
      </c>
      <c r="G164" s="129">
        <f t="shared" si="18"/>
        <v>10492200.000000002</v>
      </c>
      <c r="H164" s="144" t="s">
        <v>534</v>
      </c>
      <c r="I164" s="60"/>
      <c r="J164" s="76"/>
    </row>
    <row r="165" spans="2:10" s="3" customFormat="1" ht="25.2" customHeight="1" x14ac:dyDescent="0.3">
      <c r="B165" s="43" t="s">
        <v>395</v>
      </c>
      <c r="C165" s="17" t="s">
        <v>225</v>
      </c>
      <c r="D165" s="4" t="s">
        <v>385</v>
      </c>
      <c r="E165" s="129">
        <v>29290000.52</v>
      </c>
      <c r="F165" s="130">
        <v>0.47</v>
      </c>
      <c r="G165" s="129">
        <f t="shared" si="18"/>
        <v>15523700.275600001</v>
      </c>
      <c r="H165" s="145"/>
      <c r="I165" s="61"/>
      <c r="J165" s="131"/>
    </row>
    <row r="166" spans="2:10" s="3" customFormat="1" ht="25.2" customHeight="1" x14ac:dyDescent="0.3">
      <c r="B166" s="43" t="s">
        <v>395</v>
      </c>
      <c r="C166" s="17" t="s">
        <v>466</v>
      </c>
      <c r="D166" s="4" t="s">
        <v>467</v>
      </c>
      <c r="E166" s="129">
        <v>22389999.719999999</v>
      </c>
      <c r="F166" s="130">
        <v>0.42</v>
      </c>
      <c r="G166" s="16">
        <f t="shared" si="18"/>
        <v>12986199.8376</v>
      </c>
      <c r="H166" s="65"/>
      <c r="I166" s="61"/>
      <c r="J166" s="131"/>
    </row>
    <row r="167" spans="2:10" s="3" customFormat="1" ht="25.2" customHeight="1" x14ac:dyDescent="0.3">
      <c r="B167" s="43" t="s">
        <v>395</v>
      </c>
      <c r="C167" s="17" t="s">
        <v>468</v>
      </c>
      <c r="D167" s="4" t="s">
        <v>469</v>
      </c>
      <c r="E167" s="92">
        <v>18789999.25</v>
      </c>
      <c r="F167" s="93">
        <v>0.41</v>
      </c>
      <c r="G167" s="92">
        <f t="shared" si="18"/>
        <v>11086099.557500001</v>
      </c>
      <c r="H167" s="65"/>
      <c r="I167" s="61"/>
      <c r="J167" s="77"/>
    </row>
    <row r="168" spans="2:10" s="3" customFormat="1" ht="25.2" customHeight="1" x14ac:dyDescent="0.3">
      <c r="B168" s="43" t="s">
        <v>395</v>
      </c>
      <c r="C168" s="17" t="s">
        <v>470</v>
      </c>
      <c r="D168" s="4" t="s">
        <v>471</v>
      </c>
      <c r="E168" s="129">
        <v>26390000</v>
      </c>
      <c r="F168" s="130">
        <v>0.46</v>
      </c>
      <c r="G168" s="129">
        <f t="shared" si="18"/>
        <v>14250600.000000002</v>
      </c>
      <c r="H168" s="65"/>
      <c r="I168" s="61"/>
      <c r="J168" s="131"/>
    </row>
    <row r="169" spans="2:10" s="3" customFormat="1" ht="25.2" customHeight="1" x14ac:dyDescent="0.3">
      <c r="B169" s="43" t="s">
        <v>395</v>
      </c>
      <c r="C169" s="17" t="s">
        <v>472</v>
      </c>
      <c r="D169" s="4" t="s">
        <v>473</v>
      </c>
      <c r="E169" s="101">
        <v>32738000</v>
      </c>
      <c r="F169" s="102">
        <v>0.43</v>
      </c>
      <c r="G169" s="101">
        <f t="shared" si="18"/>
        <v>18660660.000000004</v>
      </c>
      <c r="H169" s="65"/>
      <c r="I169" s="61"/>
      <c r="J169" s="103"/>
    </row>
    <row r="170" spans="2:10" s="3" customFormat="1" ht="25.2" customHeight="1" x14ac:dyDescent="0.3">
      <c r="B170" s="43" t="s">
        <v>395</v>
      </c>
      <c r="C170" s="17" t="s">
        <v>528</v>
      </c>
      <c r="D170" s="17" t="s">
        <v>530</v>
      </c>
      <c r="E170" s="107">
        <v>30990000</v>
      </c>
      <c r="F170" s="108">
        <v>0.45</v>
      </c>
      <c r="G170" s="101">
        <f t="shared" si="18"/>
        <v>17044500</v>
      </c>
      <c r="H170" s="91" t="s">
        <v>534</v>
      </c>
      <c r="I170" s="138"/>
      <c r="J170" s="139"/>
    </row>
    <row r="171" spans="2:10" s="3" customFormat="1" ht="25.2" customHeight="1" x14ac:dyDescent="0.3">
      <c r="B171" s="43" t="s">
        <v>395</v>
      </c>
      <c r="C171" s="17" t="s">
        <v>454</v>
      </c>
      <c r="D171" s="4" t="s">
        <v>455</v>
      </c>
      <c r="E171" s="101">
        <v>13690000.5</v>
      </c>
      <c r="F171" s="102">
        <v>0.45</v>
      </c>
      <c r="G171" s="101">
        <f t="shared" si="18"/>
        <v>7529500.2750000004</v>
      </c>
      <c r="H171" s="91" t="s">
        <v>533</v>
      </c>
      <c r="I171" s="60"/>
      <c r="J171" s="76"/>
    </row>
    <row r="172" spans="2:10" s="3" customFormat="1" ht="25.2" customHeight="1" thickBot="1" x14ac:dyDescent="0.35">
      <c r="B172" s="54" t="s">
        <v>395</v>
      </c>
      <c r="C172" s="30" t="s">
        <v>456</v>
      </c>
      <c r="D172" s="30" t="s">
        <v>331</v>
      </c>
      <c r="E172" s="57">
        <v>16290000.1</v>
      </c>
      <c r="F172" s="58">
        <v>0.45</v>
      </c>
      <c r="G172" s="57">
        <f t="shared" si="18"/>
        <v>8959500.0549999997</v>
      </c>
      <c r="H172" s="67"/>
      <c r="I172" s="84"/>
      <c r="J172" s="85"/>
    </row>
    <row r="173" spans="2:10" s="3" customFormat="1" ht="60" customHeight="1" x14ac:dyDescent="0.3">
      <c r="B173" s="44" t="s">
        <v>396</v>
      </c>
      <c r="C173" s="45" t="s">
        <v>499</v>
      </c>
      <c r="D173" s="46" t="s">
        <v>500</v>
      </c>
      <c r="E173" s="47">
        <v>18990000</v>
      </c>
      <c r="F173" s="48">
        <v>0.15</v>
      </c>
      <c r="G173" s="47">
        <f t="shared" si="18"/>
        <v>16141500</v>
      </c>
      <c r="H173" s="65" t="s">
        <v>501</v>
      </c>
      <c r="I173" s="60"/>
      <c r="J173" s="76"/>
    </row>
    <row r="174" spans="2:10" s="3" customFormat="1" ht="25.2" customHeight="1" x14ac:dyDescent="0.3">
      <c r="B174" s="59" t="s">
        <v>396</v>
      </c>
      <c r="C174" s="46" t="s">
        <v>224</v>
      </c>
      <c r="D174" s="46" t="s">
        <v>337</v>
      </c>
      <c r="E174" s="47">
        <v>5289000</v>
      </c>
      <c r="F174" s="48">
        <v>0.23</v>
      </c>
      <c r="G174" s="47">
        <f t="shared" si="18"/>
        <v>4072530</v>
      </c>
      <c r="H174" s="68"/>
      <c r="I174" s="60"/>
      <c r="J174" s="76"/>
    </row>
    <row r="175" spans="2:10" s="3" customFormat="1" ht="25.2" customHeight="1" x14ac:dyDescent="0.3">
      <c r="B175" s="44" t="s">
        <v>396</v>
      </c>
      <c r="C175" s="45" t="s">
        <v>196</v>
      </c>
      <c r="D175" s="46" t="s">
        <v>386</v>
      </c>
      <c r="E175" s="47">
        <v>6789000</v>
      </c>
      <c r="F175" s="48">
        <v>0.27</v>
      </c>
      <c r="G175" s="47">
        <f t="shared" si="18"/>
        <v>4955970</v>
      </c>
      <c r="H175" s="65" t="s">
        <v>526</v>
      </c>
      <c r="I175" s="60"/>
      <c r="J175" s="76"/>
    </row>
    <row r="176" spans="2:10" s="3" customFormat="1" ht="25.2" customHeight="1" x14ac:dyDescent="0.3">
      <c r="B176" s="44" t="s">
        <v>396</v>
      </c>
      <c r="C176" s="45" t="s">
        <v>392</v>
      </c>
      <c r="D176" s="46" t="s">
        <v>393</v>
      </c>
      <c r="E176" s="47">
        <v>5189000</v>
      </c>
      <c r="F176" s="48">
        <v>0.25</v>
      </c>
      <c r="G176" s="47">
        <f t="shared" si="18"/>
        <v>3891750</v>
      </c>
      <c r="H176" s="65"/>
      <c r="I176" s="60"/>
      <c r="J176" s="76"/>
    </row>
    <row r="177" spans="2:10" s="3" customFormat="1" ht="25.2" customHeight="1" x14ac:dyDescent="0.3">
      <c r="B177" s="43" t="s">
        <v>396</v>
      </c>
      <c r="C177" s="17" t="s">
        <v>161</v>
      </c>
      <c r="D177" s="4" t="s">
        <v>338</v>
      </c>
      <c r="E177" s="129">
        <v>5289000</v>
      </c>
      <c r="F177" s="130">
        <v>0.16</v>
      </c>
      <c r="G177" s="129">
        <f t="shared" si="18"/>
        <v>4442760</v>
      </c>
      <c r="H177" s="65" t="s">
        <v>526</v>
      </c>
      <c r="I177" s="61"/>
      <c r="J177" s="131"/>
    </row>
    <row r="178" spans="2:10" s="3" customFormat="1" ht="25.2" customHeight="1" x14ac:dyDescent="0.3">
      <c r="B178" s="43" t="s">
        <v>396</v>
      </c>
      <c r="C178" s="17" t="s">
        <v>401</v>
      </c>
      <c r="D178" s="4" t="s">
        <v>402</v>
      </c>
      <c r="E178" s="129">
        <v>4739000</v>
      </c>
      <c r="F178" s="130">
        <v>0.19570000000000001</v>
      </c>
      <c r="G178" s="129">
        <f t="shared" si="18"/>
        <v>3811577.7</v>
      </c>
      <c r="H178" s="65"/>
      <c r="I178" s="61"/>
      <c r="J178" s="131"/>
    </row>
    <row r="179" spans="2:10" s="3" customFormat="1" ht="25.2" customHeight="1" x14ac:dyDescent="0.3">
      <c r="B179" s="44" t="s">
        <v>396</v>
      </c>
      <c r="C179" s="45" t="s">
        <v>346</v>
      </c>
      <c r="D179" s="46" t="s">
        <v>387</v>
      </c>
      <c r="E179" s="47">
        <v>54990000</v>
      </c>
      <c r="F179" s="48">
        <v>0.4</v>
      </c>
      <c r="G179" s="47">
        <f t="shared" si="18"/>
        <v>32994000</v>
      </c>
      <c r="H179" s="91"/>
      <c r="I179" s="60"/>
      <c r="J179" s="76"/>
    </row>
    <row r="180" spans="2:10" s="3" customFormat="1" ht="25.2" customHeight="1" x14ac:dyDescent="0.3">
      <c r="B180" s="43" t="s">
        <v>396</v>
      </c>
      <c r="C180" s="17" t="s">
        <v>334</v>
      </c>
      <c r="D180" s="4" t="s">
        <v>335</v>
      </c>
      <c r="E180" s="94">
        <v>5989000</v>
      </c>
      <c r="F180" s="96">
        <v>0.23</v>
      </c>
      <c r="G180" s="94">
        <f t="shared" si="18"/>
        <v>4611530</v>
      </c>
      <c r="H180" s="65"/>
      <c r="I180" s="61"/>
      <c r="J180" s="95"/>
    </row>
    <row r="181" spans="2:10" s="3" customFormat="1" ht="25.2" customHeight="1" x14ac:dyDescent="0.3">
      <c r="B181" s="43" t="s">
        <v>396</v>
      </c>
      <c r="C181" s="17" t="s">
        <v>341</v>
      </c>
      <c r="D181" s="4" t="s">
        <v>342</v>
      </c>
      <c r="E181" s="94">
        <v>5639000</v>
      </c>
      <c r="F181" s="96">
        <v>0.18</v>
      </c>
      <c r="G181" s="94">
        <f t="shared" si="18"/>
        <v>4623980</v>
      </c>
      <c r="H181" s="141" t="s">
        <v>526</v>
      </c>
      <c r="I181" s="61"/>
      <c r="J181" s="95"/>
    </row>
    <row r="182" spans="2:10" s="3" customFormat="1" ht="25.2" customHeight="1" x14ac:dyDescent="0.3">
      <c r="B182" s="43" t="s">
        <v>396</v>
      </c>
      <c r="C182" s="17" t="s">
        <v>451</v>
      </c>
      <c r="D182" s="4" t="s">
        <v>452</v>
      </c>
      <c r="E182" s="94">
        <v>5339000</v>
      </c>
      <c r="F182" s="96">
        <v>0.15</v>
      </c>
      <c r="G182" s="94">
        <f t="shared" si="18"/>
        <v>4538150</v>
      </c>
      <c r="H182" s="142"/>
      <c r="I182" s="61"/>
      <c r="J182" s="95"/>
    </row>
    <row r="183" spans="2:10" s="3" customFormat="1" ht="25.2" customHeight="1" x14ac:dyDescent="0.3">
      <c r="B183" s="43" t="s">
        <v>396</v>
      </c>
      <c r="C183" s="17" t="s">
        <v>281</v>
      </c>
      <c r="D183" s="4" t="s">
        <v>389</v>
      </c>
      <c r="E183" s="94">
        <v>7339000</v>
      </c>
      <c r="F183" s="96">
        <v>0.25</v>
      </c>
      <c r="G183" s="94">
        <f t="shared" si="18"/>
        <v>5504250</v>
      </c>
      <c r="H183" s="142"/>
      <c r="I183" s="61"/>
      <c r="J183" s="95"/>
    </row>
    <row r="184" spans="2:10" s="3" customFormat="1" ht="25.2" customHeight="1" x14ac:dyDescent="0.3">
      <c r="B184" s="43" t="s">
        <v>396</v>
      </c>
      <c r="C184" s="17" t="s">
        <v>197</v>
      </c>
      <c r="D184" s="4" t="s">
        <v>345</v>
      </c>
      <c r="E184" s="94">
        <v>9292000</v>
      </c>
      <c r="F184" s="96">
        <v>0.2</v>
      </c>
      <c r="G184" s="94">
        <f t="shared" si="18"/>
        <v>7433600</v>
      </c>
      <c r="H184" s="142"/>
      <c r="I184" s="61"/>
      <c r="J184" s="95"/>
    </row>
    <row r="185" spans="2:10" s="3" customFormat="1" ht="25.2" customHeight="1" x14ac:dyDescent="0.3">
      <c r="B185" s="43" t="s">
        <v>396</v>
      </c>
      <c r="C185" s="17" t="s">
        <v>339</v>
      </c>
      <c r="D185" s="4" t="s">
        <v>340</v>
      </c>
      <c r="E185" s="94">
        <v>5589000</v>
      </c>
      <c r="F185" s="96">
        <v>0.1</v>
      </c>
      <c r="G185" s="94">
        <f t="shared" si="18"/>
        <v>5030100</v>
      </c>
      <c r="H185" s="143"/>
      <c r="I185" s="61"/>
      <c r="J185" s="95"/>
    </row>
    <row r="186" spans="2:10" s="3" customFormat="1" ht="25.2" customHeight="1" x14ac:dyDescent="0.3">
      <c r="B186" s="43" t="s">
        <v>396</v>
      </c>
      <c r="C186" s="17" t="s">
        <v>198</v>
      </c>
      <c r="D186" s="4" t="s">
        <v>388</v>
      </c>
      <c r="E186" s="94">
        <v>46989000</v>
      </c>
      <c r="F186" s="96">
        <v>0.4</v>
      </c>
      <c r="G186" s="94">
        <f t="shared" si="18"/>
        <v>28193400</v>
      </c>
      <c r="H186" s="65"/>
      <c r="I186" s="61"/>
      <c r="J186" s="95"/>
    </row>
    <row r="187" spans="2:10" s="3" customFormat="1" ht="25.2" customHeight="1" x14ac:dyDescent="0.3">
      <c r="B187" s="43" t="s">
        <v>396</v>
      </c>
      <c r="C187" s="17" t="s">
        <v>223</v>
      </c>
      <c r="D187" s="4" t="s">
        <v>336</v>
      </c>
      <c r="E187" s="94">
        <v>5189000</v>
      </c>
      <c r="F187" s="96">
        <v>0.19</v>
      </c>
      <c r="G187" s="94">
        <f t="shared" si="18"/>
        <v>4203090</v>
      </c>
      <c r="H187" s="65"/>
      <c r="I187" s="61"/>
      <c r="J187" s="95"/>
    </row>
    <row r="188" spans="2:10" s="3" customFormat="1" ht="25.2" customHeight="1" x14ac:dyDescent="0.3">
      <c r="B188" s="43" t="s">
        <v>396</v>
      </c>
      <c r="C188" s="17" t="s">
        <v>504</v>
      </c>
      <c r="D188" s="4" t="s">
        <v>335</v>
      </c>
      <c r="E188" s="94">
        <v>5989000</v>
      </c>
      <c r="F188" s="96">
        <v>0.34000000000000008</v>
      </c>
      <c r="G188" s="94">
        <f t="shared" si="18"/>
        <v>3952739.9999999995</v>
      </c>
      <c r="H188" s="91"/>
      <c r="I188" s="61"/>
      <c r="J188" s="95"/>
    </row>
    <row r="189" spans="2:10" s="3" customFormat="1" ht="25.2" customHeight="1" x14ac:dyDescent="0.3">
      <c r="B189" s="43" t="s">
        <v>396</v>
      </c>
      <c r="C189" s="17" t="s">
        <v>343</v>
      </c>
      <c r="D189" s="4" t="s">
        <v>344</v>
      </c>
      <c r="E189" s="94">
        <v>7290000</v>
      </c>
      <c r="F189" s="96">
        <v>0.1</v>
      </c>
      <c r="G189" s="94">
        <f t="shared" si="18"/>
        <v>6561000</v>
      </c>
      <c r="H189" s="65" t="s">
        <v>526</v>
      </c>
      <c r="I189" s="61"/>
      <c r="J189" s="95"/>
    </row>
    <row r="190" spans="2:10" s="3" customFormat="1" ht="25.2" customHeight="1" x14ac:dyDescent="0.3">
      <c r="B190" s="43" t="s">
        <v>396</v>
      </c>
      <c r="C190" s="17" t="s">
        <v>403</v>
      </c>
      <c r="D190" s="4" t="s">
        <v>404</v>
      </c>
      <c r="E190" s="129">
        <v>8789000</v>
      </c>
      <c r="F190" s="130">
        <v>0.25</v>
      </c>
      <c r="G190" s="129">
        <f t="shared" si="18"/>
        <v>6591750</v>
      </c>
      <c r="H190" s="91"/>
      <c r="I190" s="61"/>
      <c r="J190" s="131"/>
    </row>
    <row r="191" spans="2:10" s="3" customFormat="1" ht="25.2" customHeight="1" thickBot="1" x14ac:dyDescent="0.35">
      <c r="B191" s="54" t="s">
        <v>396</v>
      </c>
      <c r="C191" s="30" t="s">
        <v>195</v>
      </c>
      <c r="D191" s="30" t="s">
        <v>333</v>
      </c>
      <c r="E191" s="57">
        <v>15529000</v>
      </c>
      <c r="F191" s="58">
        <v>0.33</v>
      </c>
      <c r="G191" s="57">
        <f t="shared" si="18"/>
        <v>10404429.999999998</v>
      </c>
      <c r="H191" s="126"/>
      <c r="I191" s="64"/>
      <c r="J191" s="80"/>
    </row>
    <row r="192" spans="2:10" x14ac:dyDescent="0.3">
      <c r="F192" s="40"/>
    </row>
    <row r="193" spans="3:6" ht="15.6" x14ac:dyDescent="0.3">
      <c r="C193" s="41" t="s">
        <v>507</v>
      </c>
      <c r="F193" s="40"/>
    </row>
    <row r="194" spans="3:6" ht="15.6" x14ac:dyDescent="0.3">
      <c r="C194" s="42" t="s">
        <v>508</v>
      </c>
    </row>
    <row r="195" spans="3:6" ht="15.6" x14ac:dyDescent="0.3">
      <c r="C195" s="41" t="s">
        <v>347</v>
      </c>
    </row>
    <row r="196" spans="3:6" ht="15.6" x14ac:dyDescent="0.3">
      <c r="C196" s="42" t="s">
        <v>348</v>
      </c>
    </row>
    <row r="197" spans="3:6" ht="15.6" x14ac:dyDescent="0.3">
      <c r="C197" s="41" t="s">
        <v>509</v>
      </c>
    </row>
    <row r="198" spans="3:6" ht="15.6" x14ac:dyDescent="0.3">
      <c r="C198" s="41" t="s">
        <v>453</v>
      </c>
    </row>
    <row r="199" spans="3:6" ht="15.6" x14ac:dyDescent="0.3">
      <c r="C199" s="41" t="s">
        <v>510</v>
      </c>
    </row>
    <row r="200" spans="3:6" ht="15.6" x14ac:dyDescent="0.3">
      <c r="C200" s="41" t="s">
        <v>513</v>
      </c>
    </row>
    <row r="201" spans="3:6" ht="15.6" x14ac:dyDescent="0.3">
      <c r="C201" s="41" t="s">
        <v>511</v>
      </c>
    </row>
    <row r="202" spans="3:6" ht="15.6" x14ac:dyDescent="0.3">
      <c r="C202" s="41" t="s">
        <v>512</v>
      </c>
    </row>
    <row r="203" spans="3:6" ht="15.6" x14ac:dyDescent="0.3">
      <c r="C203" s="41" t="s">
        <v>514</v>
      </c>
    </row>
    <row r="204" spans="3:6" ht="15.6" x14ac:dyDescent="0.3">
      <c r="C204" s="41" t="s">
        <v>349</v>
      </c>
    </row>
    <row r="205" spans="3:6" ht="15.6" x14ac:dyDescent="0.3">
      <c r="C205" s="41" t="s">
        <v>350</v>
      </c>
    </row>
    <row r="206" spans="3:6" ht="15.6" x14ac:dyDescent="0.3">
      <c r="C206" s="41" t="s">
        <v>351</v>
      </c>
    </row>
    <row r="207" spans="3:6" ht="15.6" x14ac:dyDescent="0.3">
      <c r="C207" s="41" t="s">
        <v>352</v>
      </c>
    </row>
  </sheetData>
  <mergeCells count="42">
    <mergeCell ref="H35:H39"/>
    <mergeCell ref="H25:H34"/>
    <mergeCell ref="H40:H42"/>
    <mergeCell ref="H12:H18"/>
    <mergeCell ref="H19:H20"/>
    <mergeCell ref="H21:H24"/>
    <mergeCell ref="H133:H134"/>
    <mergeCell ref="H60:H61"/>
    <mergeCell ref="H63:H64"/>
    <mergeCell ref="H68:H69"/>
    <mergeCell ref="H74:H76"/>
    <mergeCell ref="H78:H80"/>
    <mergeCell ref="H82:H86"/>
    <mergeCell ref="H88:H90"/>
    <mergeCell ref="H92:H94"/>
    <mergeCell ref="H66:H67"/>
    <mergeCell ref="H114:H118"/>
    <mergeCell ref="H120:H122"/>
    <mergeCell ref="H124:H128"/>
    <mergeCell ref="H131:H132"/>
    <mergeCell ref="J95:J97"/>
    <mergeCell ref="H48:H49"/>
    <mergeCell ref="H43:H46"/>
    <mergeCell ref="I95:I97"/>
    <mergeCell ref="B1:J1"/>
    <mergeCell ref="B2:J2"/>
    <mergeCell ref="B3:J3"/>
    <mergeCell ref="H5:J5"/>
    <mergeCell ref="H6:H9"/>
    <mergeCell ref="H10:H11"/>
    <mergeCell ref="H181:H185"/>
    <mergeCell ref="H164:H165"/>
    <mergeCell ref="D95:D97"/>
    <mergeCell ref="E95:E97"/>
    <mergeCell ref="F95:F97"/>
    <mergeCell ref="G95:G97"/>
    <mergeCell ref="H95:H97"/>
    <mergeCell ref="H100:H101"/>
    <mergeCell ref="H102:H103"/>
    <mergeCell ref="H104:H106"/>
    <mergeCell ref="H107:H108"/>
    <mergeCell ref="H109:H112"/>
  </mergeCells>
  <conditionalFormatting sqref="D4">
    <cfRule type="duplicateValues" dxfId="276" priority="2174"/>
  </conditionalFormatting>
  <conditionalFormatting sqref="B4">
    <cfRule type="duplicateValues" dxfId="275" priority="1923"/>
  </conditionalFormatting>
  <conditionalFormatting sqref="C208:C1048576 C192 C4">
    <cfRule type="duplicateValues" dxfId="274" priority="3065"/>
  </conditionalFormatting>
  <conditionalFormatting sqref="C208:C1048576 C192">
    <cfRule type="duplicateValues" dxfId="273" priority="3078"/>
  </conditionalFormatting>
  <conditionalFormatting sqref="C208:C1048576">
    <cfRule type="duplicateValues" dxfId="272" priority="3102"/>
  </conditionalFormatting>
  <conditionalFormatting sqref="C202:C207">
    <cfRule type="duplicateValues" dxfId="271" priority="554"/>
  </conditionalFormatting>
  <conditionalFormatting sqref="C197:C198">
    <cfRule type="duplicateValues" dxfId="270" priority="546"/>
  </conditionalFormatting>
  <conditionalFormatting sqref="C152 C148">
    <cfRule type="duplicateValues" dxfId="269" priority="518"/>
  </conditionalFormatting>
  <conditionalFormatting sqref="C174">
    <cfRule type="duplicateValues" dxfId="268" priority="511"/>
  </conditionalFormatting>
  <conditionalFormatting sqref="C96">
    <cfRule type="duplicateValues" dxfId="267" priority="506"/>
  </conditionalFormatting>
  <conditionalFormatting sqref="C96">
    <cfRule type="duplicateValues" dxfId="266" priority="505"/>
  </conditionalFormatting>
  <conditionalFormatting sqref="C77">
    <cfRule type="duplicateValues" dxfId="265" priority="490"/>
  </conditionalFormatting>
  <conditionalFormatting sqref="C77">
    <cfRule type="duplicateValues" dxfId="264" priority="489"/>
  </conditionalFormatting>
  <conditionalFormatting sqref="C100 C102">
    <cfRule type="duplicateValues" dxfId="263" priority="462"/>
  </conditionalFormatting>
  <conditionalFormatting sqref="C100">
    <cfRule type="duplicateValues" dxfId="262" priority="461"/>
  </conditionalFormatting>
  <conditionalFormatting sqref="C100">
    <cfRule type="duplicateValues" dxfId="261" priority="460"/>
  </conditionalFormatting>
  <conditionalFormatting sqref="C174">
    <cfRule type="duplicateValues" dxfId="260" priority="7476"/>
  </conditionalFormatting>
  <conditionalFormatting sqref="C22">
    <cfRule type="duplicateValues" dxfId="259" priority="443"/>
  </conditionalFormatting>
  <conditionalFormatting sqref="C22">
    <cfRule type="duplicateValues" dxfId="258" priority="444"/>
  </conditionalFormatting>
  <conditionalFormatting sqref="C22">
    <cfRule type="duplicateValues" dxfId="257" priority="442"/>
  </conditionalFormatting>
  <conditionalFormatting sqref="C40">
    <cfRule type="duplicateValues" dxfId="256" priority="429"/>
  </conditionalFormatting>
  <conditionalFormatting sqref="C40">
    <cfRule type="duplicateValues" dxfId="255" priority="428"/>
  </conditionalFormatting>
  <conditionalFormatting sqref="C40">
    <cfRule type="duplicateValues" dxfId="254" priority="427"/>
  </conditionalFormatting>
  <conditionalFormatting sqref="C95">
    <cfRule type="duplicateValues" dxfId="253" priority="420"/>
  </conditionalFormatting>
  <conditionalFormatting sqref="C95">
    <cfRule type="duplicateValues" dxfId="252" priority="419"/>
  </conditionalFormatting>
  <conditionalFormatting sqref="C95">
    <cfRule type="duplicateValues" dxfId="251" priority="418"/>
  </conditionalFormatting>
  <conditionalFormatting sqref="C63">
    <cfRule type="duplicateValues" dxfId="250" priority="414"/>
  </conditionalFormatting>
  <conditionalFormatting sqref="C63">
    <cfRule type="duplicateValues" dxfId="249" priority="413"/>
  </conditionalFormatting>
  <conditionalFormatting sqref="C63">
    <cfRule type="duplicateValues" dxfId="248" priority="412"/>
  </conditionalFormatting>
  <conditionalFormatting sqref="C112">
    <cfRule type="duplicateValues" dxfId="247" priority="402"/>
  </conditionalFormatting>
  <conditionalFormatting sqref="C112">
    <cfRule type="duplicateValues" dxfId="246" priority="401"/>
  </conditionalFormatting>
  <conditionalFormatting sqref="C112">
    <cfRule type="duplicateValues" dxfId="245" priority="400"/>
  </conditionalFormatting>
  <conditionalFormatting sqref="C7">
    <cfRule type="duplicateValues" dxfId="244" priority="384"/>
  </conditionalFormatting>
  <conditionalFormatting sqref="C7">
    <cfRule type="duplicateValues" dxfId="243" priority="383"/>
  </conditionalFormatting>
  <conditionalFormatting sqref="C7">
    <cfRule type="duplicateValues" dxfId="242" priority="382"/>
  </conditionalFormatting>
  <conditionalFormatting sqref="C8:C9">
    <cfRule type="duplicateValues" dxfId="241" priority="381"/>
  </conditionalFormatting>
  <conditionalFormatting sqref="C8:C9">
    <cfRule type="duplicateValues" dxfId="240" priority="380"/>
  </conditionalFormatting>
  <conditionalFormatting sqref="C8:C9">
    <cfRule type="duplicateValues" dxfId="239" priority="379"/>
  </conditionalFormatting>
  <conditionalFormatting sqref="C50">
    <cfRule type="duplicateValues" dxfId="238" priority="375"/>
  </conditionalFormatting>
  <conditionalFormatting sqref="C50">
    <cfRule type="duplicateValues" dxfId="237" priority="374"/>
  </conditionalFormatting>
  <conditionalFormatting sqref="C50">
    <cfRule type="duplicateValues" dxfId="236" priority="373"/>
  </conditionalFormatting>
  <conditionalFormatting sqref="C51">
    <cfRule type="duplicateValues" dxfId="235" priority="360"/>
  </conditionalFormatting>
  <conditionalFormatting sqref="C51">
    <cfRule type="duplicateValues" dxfId="234" priority="359"/>
  </conditionalFormatting>
  <conditionalFormatting sqref="C51">
    <cfRule type="duplicateValues" dxfId="233" priority="358"/>
  </conditionalFormatting>
  <conditionalFormatting sqref="C54">
    <cfRule type="duplicateValues" dxfId="232" priority="351"/>
  </conditionalFormatting>
  <conditionalFormatting sqref="C54">
    <cfRule type="duplicateValues" dxfId="231" priority="350"/>
  </conditionalFormatting>
  <conditionalFormatting sqref="C54">
    <cfRule type="duplicateValues" dxfId="230" priority="349"/>
  </conditionalFormatting>
  <conditionalFormatting sqref="C56">
    <cfRule type="duplicateValues" dxfId="229" priority="348"/>
  </conditionalFormatting>
  <conditionalFormatting sqref="C56">
    <cfRule type="duplicateValues" dxfId="228" priority="347"/>
  </conditionalFormatting>
  <conditionalFormatting sqref="C56">
    <cfRule type="duplicateValues" dxfId="227" priority="346"/>
  </conditionalFormatting>
  <conditionalFormatting sqref="C17">
    <cfRule type="duplicateValues" dxfId="226" priority="335"/>
  </conditionalFormatting>
  <conditionalFormatting sqref="C17">
    <cfRule type="duplicateValues" dxfId="225" priority="334"/>
  </conditionalFormatting>
  <conditionalFormatting sqref="C17">
    <cfRule type="duplicateValues" dxfId="224" priority="336"/>
  </conditionalFormatting>
  <conditionalFormatting sqref="C166">
    <cfRule type="duplicateValues" dxfId="223" priority="312"/>
  </conditionalFormatting>
  <conditionalFormatting sqref="C166">
    <cfRule type="duplicateValues" dxfId="222" priority="311"/>
  </conditionalFormatting>
  <conditionalFormatting sqref="C166">
    <cfRule type="duplicateValues" dxfId="221" priority="310"/>
  </conditionalFormatting>
  <conditionalFormatting sqref="C101">
    <cfRule type="duplicateValues" dxfId="220" priority="300"/>
  </conditionalFormatting>
  <conditionalFormatting sqref="C101">
    <cfRule type="duplicateValues" dxfId="219" priority="299"/>
  </conditionalFormatting>
  <conditionalFormatting sqref="C101">
    <cfRule type="duplicateValues" dxfId="218" priority="298"/>
  </conditionalFormatting>
  <conditionalFormatting sqref="C6">
    <cfRule type="duplicateValues" dxfId="217" priority="288"/>
  </conditionalFormatting>
  <conditionalFormatting sqref="C6">
    <cfRule type="duplicateValues" dxfId="216" priority="287"/>
  </conditionalFormatting>
  <conditionalFormatting sqref="C6">
    <cfRule type="duplicateValues" dxfId="215" priority="286"/>
  </conditionalFormatting>
  <conditionalFormatting sqref="C10">
    <cfRule type="duplicateValues" dxfId="214" priority="282"/>
  </conditionalFormatting>
  <conditionalFormatting sqref="C10">
    <cfRule type="duplicateValues" dxfId="213" priority="281"/>
  </conditionalFormatting>
  <conditionalFormatting sqref="C10">
    <cfRule type="duplicateValues" dxfId="212" priority="280"/>
  </conditionalFormatting>
  <conditionalFormatting sqref="C11">
    <cfRule type="duplicateValues" dxfId="211" priority="278"/>
  </conditionalFormatting>
  <conditionalFormatting sqref="C11">
    <cfRule type="duplicateValues" dxfId="210" priority="279"/>
  </conditionalFormatting>
  <conditionalFormatting sqref="C11">
    <cfRule type="duplicateValues" dxfId="209" priority="277"/>
  </conditionalFormatting>
  <conditionalFormatting sqref="C44:C46">
    <cfRule type="duplicateValues" dxfId="208" priority="270"/>
  </conditionalFormatting>
  <conditionalFormatting sqref="C44:C46">
    <cfRule type="duplicateValues" dxfId="207" priority="269"/>
  </conditionalFormatting>
  <conditionalFormatting sqref="C44:C46">
    <cfRule type="duplicateValues" dxfId="206" priority="268"/>
  </conditionalFormatting>
  <conditionalFormatting sqref="C35">
    <cfRule type="duplicateValues" dxfId="205" priority="260"/>
  </conditionalFormatting>
  <conditionalFormatting sqref="C35">
    <cfRule type="duplicateValues" dxfId="204" priority="259"/>
  </conditionalFormatting>
  <conditionalFormatting sqref="C35">
    <cfRule type="duplicateValues" dxfId="203" priority="261"/>
  </conditionalFormatting>
  <conditionalFormatting sqref="C27">
    <cfRule type="duplicateValues" dxfId="202" priority="257"/>
  </conditionalFormatting>
  <conditionalFormatting sqref="C27">
    <cfRule type="duplicateValues" dxfId="201" priority="258"/>
  </conditionalFormatting>
  <conditionalFormatting sqref="C27">
    <cfRule type="duplicateValues" dxfId="200" priority="256"/>
  </conditionalFormatting>
  <conditionalFormatting sqref="C28:C29">
    <cfRule type="duplicateValues" dxfId="199" priority="245"/>
  </conditionalFormatting>
  <conditionalFormatting sqref="C28:C29">
    <cfRule type="duplicateValues" dxfId="198" priority="244"/>
  </conditionalFormatting>
  <conditionalFormatting sqref="C28:C29">
    <cfRule type="duplicateValues" dxfId="197" priority="246"/>
  </conditionalFormatting>
  <conditionalFormatting sqref="C150:C151">
    <cfRule type="duplicateValues" dxfId="196" priority="234"/>
  </conditionalFormatting>
  <conditionalFormatting sqref="C150:C151">
    <cfRule type="duplicateValues" dxfId="195" priority="233"/>
  </conditionalFormatting>
  <conditionalFormatting sqref="C150:C151">
    <cfRule type="duplicateValues" dxfId="194" priority="232"/>
  </conditionalFormatting>
  <conditionalFormatting sqref="C147:C151">
    <cfRule type="duplicateValues" dxfId="193" priority="231"/>
  </conditionalFormatting>
  <conditionalFormatting sqref="C147:C151">
    <cfRule type="duplicateValues" dxfId="192" priority="230"/>
  </conditionalFormatting>
  <conditionalFormatting sqref="C147:C151">
    <cfRule type="duplicateValues" dxfId="191" priority="229"/>
  </conditionalFormatting>
  <conditionalFormatting sqref="C105">
    <cfRule type="duplicateValues" dxfId="190" priority="225"/>
  </conditionalFormatting>
  <conditionalFormatting sqref="C105">
    <cfRule type="duplicateValues" dxfId="189" priority="224"/>
  </conditionalFormatting>
  <conditionalFormatting sqref="C105">
    <cfRule type="duplicateValues" dxfId="188" priority="223"/>
  </conditionalFormatting>
  <conditionalFormatting sqref="C104">
    <cfRule type="duplicateValues" dxfId="187" priority="8052"/>
  </conditionalFormatting>
  <conditionalFormatting sqref="C26">
    <cfRule type="duplicateValues" dxfId="186" priority="209"/>
  </conditionalFormatting>
  <conditionalFormatting sqref="C26">
    <cfRule type="duplicateValues" dxfId="185" priority="208"/>
  </conditionalFormatting>
  <conditionalFormatting sqref="C26">
    <cfRule type="duplicateValues" dxfId="184" priority="210"/>
  </conditionalFormatting>
  <conditionalFormatting sqref="C131 C133">
    <cfRule type="duplicateValues" dxfId="183" priority="204"/>
  </conditionalFormatting>
  <conditionalFormatting sqref="C131">
    <cfRule type="duplicateValues" dxfId="182" priority="203"/>
  </conditionalFormatting>
  <conditionalFormatting sqref="C131">
    <cfRule type="duplicateValues" dxfId="181" priority="202"/>
  </conditionalFormatting>
  <conditionalFormatting sqref="C61">
    <cfRule type="duplicateValues" dxfId="180" priority="198"/>
  </conditionalFormatting>
  <conditionalFormatting sqref="C61">
    <cfRule type="duplicateValues" dxfId="179" priority="197"/>
  </conditionalFormatting>
  <conditionalFormatting sqref="C61">
    <cfRule type="duplicateValues" dxfId="178" priority="196"/>
  </conditionalFormatting>
  <conditionalFormatting sqref="C62">
    <cfRule type="duplicateValues" dxfId="177" priority="195"/>
  </conditionalFormatting>
  <conditionalFormatting sqref="C62">
    <cfRule type="duplicateValues" dxfId="176" priority="194"/>
  </conditionalFormatting>
  <conditionalFormatting sqref="C62">
    <cfRule type="duplicateValues" dxfId="175" priority="193"/>
  </conditionalFormatting>
  <conditionalFormatting sqref="C76">
    <cfRule type="duplicateValues" dxfId="174" priority="192"/>
  </conditionalFormatting>
  <conditionalFormatting sqref="C76">
    <cfRule type="duplicateValues" dxfId="173" priority="191"/>
  </conditionalFormatting>
  <conditionalFormatting sqref="C76">
    <cfRule type="duplicateValues" dxfId="172" priority="190"/>
  </conditionalFormatting>
  <conditionalFormatting sqref="C76">
    <cfRule type="duplicateValues" dxfId="171" priority="189"/>
  </conditionalFormatting>
  <conditionalFormatting sqref="C76">
    <cfRule type="duplicateValues" dxfId="170" priority="188"/>
  </conditionalFormatting>
  <conditionalFormatting sqref="C76">
    <cfRule type="duplicateValues" dxfId="169" priority="187"/>
  </conditionalFormatting>
  <conditionalFormatting sqref="C77 C75">
    <cfRule type="duplicateValues" dxfId="168" priority="8443"/>
  </conditionalFormatting>
  <conditionalFormatting sqref="C78 C81">
    <cfRule type="duplicateValues" dxfId="167" priority="154"/>
  </conditionalFormatting>
  <conditionalFormatting sqref="C118">
    <cfRule type="duplicateValues" dxfId="166" priority="150"/>
  </conditionalFormatting>
  <conditionalFormatting sqref="C118">
    <cfRule type="duplicateValues" dxfId="165" priority="149"/>
  </conditionalFormatting>
  <conditionalFormatting sqref="C118">
    <cfRule type="duplicateValues" dxfId="164" priority="148"/>
  </conditionalFormatting>
  <conditionalFormatting sqref="C5">
    <cfRule type="duplicateValues" dxfId="163" priority="147"/>
  </conditionalFormatting>
  <conditionalFormatting sqref="C5">
    <cfRule type="duplicateValues" dxfId="162" priority="146"/>
  </conditionalFormatting>
  <conditionalFormatting sqref="C5">
    <cfRule type="duplicateValues" dxfId="161" priority="145"/>
  </conditionalFormatting>
  <conditionalFormatting sqref="C193:C196 C199">
    <cfRule type="duplicateValues" dxfId="160" priority="8540"/>
  </conditionalFormatting>
  <conditionalFormatting sqref="C144">
    <cfRule type="duplicateValues" dxfId="159" priority="141"/>
  </conditionalFormatting>
  <conditionalFormatting sqref="C144">
    <cfRule type="duplicateValues" dxfId="158" priority="140"/>
  </conditionalFormatting>
  <conditionalFormatting sqref="C144">
    <cfRule type="duplicateValues" dxfId="157" priority="139"/>
  </conditionalFormatting>
  <conditionalFormatting sqref="C155">
    <cfRule type="duplicateValues" dxfId="156" priority="129"/>
  </conditionalFormatting>
  <conditionalFormatting sqref="C155">
    <cfRule type="duplicateValues" dxfId="155" priority="128"/>
  </conditionalFormatting>
  <conditionalFormatting sqref="C155">
    <cfRule type="duplicateValues" dxfId="154" priority="127"/>
  </conditionalFormatting>
  <conditionalFormatting sqref="C180:C190 C41:C43 C97:C99 C64 C103 C4 C111 C113 C52 C55 C167 C75 C153:C154 C142:C143 C115:C117 C94 C119:C129 C157 C202:C1048576 C192:C199 C66:C68 C59:C60">
    <cfRule type="duplicateValues" dxfId="153" priority="9354"/>
  </conditionalFormatting>
  <conditionalFormatting sqref="C180:C190 C41:C43 C97:C99 C64 C103 C4 C111 C37:C38 C113 C52 C55 C16 C167 C75 C18:C20 C23:C24 C153:C154 C142:C143 C115:C117 C94 C119:C129 C157 C202:C1048576 C192:C199 C66:C68 C59:C60">
    <cfRule type="duplicateValues" dxfId="152" priority="9381"/>
  </conditionalFormatting>
  <conditionalFormatting sqref="C167 C1:C4 C111 C37:C38 C41:C43 C96:C99 C103:C104 C113 C52 C55 C16 C64 C75 C18:C20 C47:C49 C23:C24 C152:C154 C142:C143 C115:C117 C77 C94 C119:C129 C148 C174:C177 C157 C180:C190 C202:C1048576 C192:C199 C66:C68 C59:C60">
    <cfRule type="duplicateValues" dxfId="151" priority="9413"/>
  </conditionalFormatting>
  <conditionalFormatting sqref="C87">
    <cfRule type="duplicateValues" dxfId="150" priority="118"/>
  </conditionalFormatting>
  <conditionalFormatting sqref="C87">
    <cfRule type="duplicateValues" dxfId="149" priority="117"/>
  </conditionalFormatting>
  <conditionalFormatting sqref="C87">
    <cfRule type="duplicateValues" dxfId="148" priority="116"/>
  </conditionalFormatting>
  <conditionalFormatting sqref="C130">
    <cfRule type="duplicateValues" dxfId="147" priority="113"/>
  </conditionalFormatting>
  <conditionalFormatting sqref="C130">
    <cfRule type="duplicateValues" dxfId="146" priority="114"/>
  </conditionalFormatting>
  <conditionalFormatting sqref="C130">
    <cfRule type="duplicateValues" dxfId="145" priority="115"/>
  </conditionalFormatting>
  <conditionalFormatting sqref="C114">
    <cfRule type="duplicateValues" dxfId="144" priority="9460"/>
  </conditionalFormatting>
  <conditionalFormatting sqref="C109">
    <cfRule type="duplicateValues" dxfId="143" priority="109"/>
  </conditionalFormatting>
  <conditionalFormatting sqref="C168:C172">
    <cfRule type="duplicateValues" dxfId="142" priority="9475"/>
  </conditionalFormatting>
  <conditionalFormatting sqref="C21">
    <cfRule type="duplicateValues" dxfId="141" priority="106"/>
  </conditionalFormatting>
  <conditionalFormatting sqref="C21">
    <cfRule type="duplicateValues" dxfId="140" priority="107"/>
  </conditionalFormatting>
  <conditionalFormatting sqref="C21">
    <cfRule type="duplicateValues" dxfId="139" priority="108"/>
  </conditionalFormatting>
  <conditionalFormatting sqref="C25">
    <cfRule type="duplicateValues" dxfId="138" priority="9576"/>
  </conditionalFormatting>
  <conditionalFormatting sqref="C47:C49">
    <cfRule type="duplicateValues" dxfId="137" priority="9770"/>
  </conditionalFormatting>
  <conditionalFormatting sqref="C178">
    <cfRule type="duplicateValues" dxfId="136" priority="101"/>
  </conditionalFormatting>
  <conditionalFormatting sqref="C178">
    <cfRule type="duplicateValues" dxfId="135" priority="100"/>
  </conditionalFormatting>
  <conditionalFormatting sqref="C178">
    <cfRule type="duplicateValues" dxfId="134" priority="102"/>
  </conditionalFormatting>
  <conditionalFormatting sqref="C179">
    <cfRule type="duplicateValues" dxfId="133" priority="97"/>
  </conditionalFormatting>
  <conditionalFormatting sqref="C179">
    <cfRule type="duplicateValues" dxfId="132" priority="98"/>
  </conditionalFormatting>
  <conditionalFormatting sqref="C179">
    <cfRule type="duplicateValues" dxfId="131" priority="99"/>
  </conditionalFormatting>
  <conditionalFormatting sqref="C173">
    <cfRule type="duplicateValues" dxfId="130" priority="93"/>
  </conditionalFormatting>
  <conditionalFormatting sqref="C173">
    <cfRule type="duplicateValues" dxfId="129" priority="92"/>
  </conditionalFormatting>
  <conditionalFormatting sqref="C156">
    <cfRule type="duplicateValues" dxfId="128" priority="91"/>
  </conditionalFormatting>
  <conditionalFormatting sqref="C156">
    <cfRule type="duplicateValues" dxfId="127" priority="90"/>
  </conditionalFormatting>
  <conditionalFormatting sqref="C156">
    <cfRule type="duplicateValues" dxfId="126" priority="89"/>
  </conditionalFormatting>
  <conditionalFormatting sqref="C175:C177">
    <cfRule type="duplicateValues" dxfId="125" priority="9774"/>
  </conditionalFormatting>
  <conditionalFormatting sqref="C200:C201">
    <cfRule type="duplicateValues" dxfId="124" priority="87"/>
  </conditionalFormatting>
  <conditionalFormatting sqref="C200:C201">
    <cfRule type="duplicateValues" dxfId="123" priority="86"/>
  </conditionalFormatting>
  <conditionalFormatting sqref="C200:C201">
    <cfRule type="duplicateValues" dxfId="122" priority="85"/>
  </conditionalFormatting>
  <conditionalFormatting sqref="C200:C201">
    <cfRule type="duplicateValues" dxfId="121" priority="84"/>
  </conditionalFormatting>
  <conditionalFormatting sqref="C191">
    <cfRule type="duplicateValues" dxfId="120" priority="81"/>
  </conditionalFormatting>
  <conditionalFormatting sqref="C191">
    <cfRule type="duplicateValues" dxfId="119" priority="82"/>
  </conditionalFormatting>
  <conditionalFormatting sqref="C191">
    <cfRule type="duplicateValues" dxfId="118" priority="83"/>
  </conditionalFormatting>
  <conditionalFormatting sqref="C158">
    <cfRule type="duplicateValues" dxfId="117" priority="77"/>
  </conditionalFormatting>
  <conditionalFormatting sqref="C159:C161 C163:C165">
    <cfRule type="duplicateValues" dxfId="116" priority="10044"/>
  </conditionalFormatting>
  <conditionalFormatting sqref="C162">
    <cfRule type="duplicateValues" dxfId="115" priority="76"/>
  </conditionalFormatting>
  <conditionalFormatting sqref="C148">
    <cfRule type="duplicateValues" dxfId="114" priority="10050"/>
  </conditionalFormatting>
  <conditionalFormatting sqref="C145:C147">
    <cfRule type="duplicateValues" dxfId="113" priority="72"/>
  </conditionalFormatting>
  <conditionalFormatting sqref="C145:C147">
    <cfRule type="duplicateValues" dxfId="112" priority="71"/>
  </conditionalFormatting>
  <conditionalFormatting sqref="C145:C147">
    <cfRule type="duplicateValues" dxfId="111" priority="70"/>
  </conditionalFormatting>
  <conditionalFormatting sqref="C136:C137 C141">
    <cfRule type="duplicateValues" dxfId="110" priority="10055"/>
  </conditionalFormatting>
  <conditionalFormatting sqref="C135">
    <cfRule type="duplicateValues" dxfId="109" priority="63"/>
  </conditionalFormatting>
  <conditionalFormatting sqref="C138">
    <cfRule type="duplicateValues" dxfId="108" priority="59"/>
  </conditionalFormatting>
  <conditionalFormatting sqref="C140">
    <cfRule type="duplicateValues" dxfId="107" priority="58"/>
  </conditionalFormatting>
  <conditionalFormatting sqref="C139">
    <cfRule type="duplicateValues" dxfId="106" priority="57"/>
  </conditionalFormatting>
  <conditionalFormatting sqref="C106">
    <cfRule type="duplicateValues" dxfId="105" priority="55"/>
  </conditionalFormatting>
  <conditionalFormatting sqref="C106">
    <cfRule type="duplicateValues" dxfId="104" priority="54"/>
  </conditionalFormatting>
  <conditionalFormatting sqref="C106">
    <cfRule type="duplicateValues" dxfId="103" priority="53"/>
  </conditionalFormatting>
  <conditionalFormatting sqref="C107">
    <cfRule type="duplicateValues" dxfId="102" priority="52"/>
  </conditionalFormatting>
  <conditionalFormatting sqref="C108">
    <cfRule type="duplicateValues" dxfId="101" priority="51"/>
  </conditionalFormatting>
  <conditionalFormatting sqref="C110">
    <cfRule type="duplicateValues" dxfId="100" priority="10060"/>
  </conditionalFormatting>
  <conditionalFormatting sqref="C132">
    <cfRule type="duplicateValues" dxfId="99" priority="50"/>
  </conditionalFormatting>
  <conditionalFormatting sqref="C134">
    <cfRule type="duplicateValues" dxfId="98" priority="10146"/>
  </conditionalFormatting>
  <conditionalFormatting sqref="C71:C74 C69">
    <cfRule type="duplicateValues" dxfId="97" priority="47"/>
  </conditionalFormatting>
  <conditionalFormatting sqref="C71:C74">
    <cfRule type="duplicateValues" dxfId="96" priority="48"/>
  </conditionalFormatting>
  <conditionalFormatting sqref="C71:C74">
    <cfRule type="duplicateValues" dxfId="95" priority="49"/>
  </conditionalFormatting>
  <conditionalFormatting sqref="C70">
    <cfRule type="duplicateValues" dxfId="94" priority="44"/>
  </conditionalFormatting>
  <conditionalFormatting sqref="C70">
    <cfRule type="duplicateValues" dxfId="93" priority="45"/>
  </conditionalFormatting>
  <conditionalFormatting sqref="C70">
    <cfRule type="duplicateValues" dxfId="92" priority="46"/>
  </conditionalFormatting>
  <conditionalFormatting sqref="C82">
    <cfRule type="duplicateValues" dxfId="91" priority="43"/>
  </conditionalFormatting>
  <conditionalFormatting sqref="C82">
    <cfRule type="duplicateValues" dxfId="90" priority="42"/>
  </conditionalFormatting>
  <conditionalFormatting sqref="C82">
    <cfRule type="duplicateValues" dxfId="89" priority="41"/>
  </conditionalFormatting>
  <conditionalFormatting sqref="C79">
    <cfRule type="duplicateValues" dxfId="88" priority="40"/>
  </conditionalFormatting>
  <conditionalFormatting sqref="C79">
    <cfRule type="duplicateValues" dxfId="87" priority="39"/>
  </conditionalFormatting>
  <conditionalFormatting sqref="C80">
    <cfRule type="duplicateValues" dxfId="86" priority="37"/>
  </conditionalFormatting>
  <conditionalFormatting sqref="C80">
    <cfRule type="duplicateValues" dxfId="85" priority="38"/>
  </conditionalFormatting>
  <conditionalFormatting sqref="C78 C83:C86 C81">
    <cfRule type="duplicateValues" dxfId="84" priority="10252"/>
  </conditionalFormatting>
  <conditionalFormatting sqref="C89">
    <cfRule type="duplicateValues" dxfId="83" priority="36"/>
  </conditionalFormatting>
  <conditionalFormatting sqref="C89">
    <cfRule type="duplicateValues" dxfId="82" priority="35"/>
  </conditionalFormatting>
  <conditionalFormatting sqref="C89">
    <cfRule type="duplicateValues" dxfId="81" priority="34"/>
  </conditionalFormatting>
  <conditionalFormatting sqref="C90">
    <cfRule type="duplicateValues" dxfId="80" priority="33"/>
  </conditionalFormatting>
  <conditionalFormatting sqref="C91:C92">
    <cfRule type="duplicateValues" dxfId="79" priority="10438"/>
  </conditionalFormatting>
  <conditionalFormatting sqref="C93">
    <cfRule type="duplicateValues" dxfId="78" priority="32"/>
  </conditionalFormatting>
  <conditionalFormatting sqref="C88 C78 C83:C86 C81">
    <cfRule type="duplicateValues" dxfId="77" priority="10445"/>
  </conditionalFormatting>
  <conditionalFormatting sqref="C65">
    <cfRule type="duplicateValues" dxfId="76" priority="30"/>
  </conditionalFormatting>
  <conditionalFormatting sqref="C65">
    <cfRule type="duplicateValues" dxfId="75" priority="29"/>
  </conditionalFormatting>
  <conditionalFormatting sqref="C65">
    <cfRule type="duplicateValues" dxfId="74" priority="31"/>
  </conditionalFormatting>
  <conditionalFormatting sqref="C12 C14:C15">
    <cfRule type="duplicateValues" dxfId="73" priority="10637"/>
  </conditionalFormatting>
  <conditionalFormatting sqref="C13">
    <cfRule type="duplicateValues" dxfId="72" priority="20"/>
  </conditionalFormatting>
  <conditionalFormatting sqref="C13">
    <cfRule type="duplicateValues" dxfId="71" priority="21"/>
  </conditionalFormatting>
  <conditionalFormatting sqref="C13">
    <cfRule type="duplicateValues" dxfId="70" priority="22"/>
  </conditionalFormatting>
  <conditionalFormatting sqref="C30">
    <cfRule type="duplicateValues" dxfId="69" priority="19"/>
  </conditionalFormatting>
  <conditionalFormatting sqref="C31">
    <cfRule type="duplicateValues" dxfId="68" priority="17"/>
  </conditionalFormatting>
  <conditionalFormatting sqref="C31">
    <cfRule type="duplicateValues" dxfId="67" priority="16"/>
  </conditionalFormatting>
  <conditionalFormatting sqref="C31">
    <cfRule type="duplicateValues" dxfId="66" priority="18"/>
  </conditionalFormatting>
  <conditionalFormatting sqref="C32:C33">
    <cfRule type="duplicateValues" dxfId="65" priority="11"/>
  </conditionalFormatting>
  <conditionalFormatting sqref="C32:C33">
    <cfRule type="duplicateValues" dxfId="64" priority="10"/>
  </conditionalFormatting>
  <conditionalFormatting sqref="C32:C33">
    <cfRule type="duplicateValues" dxfId="63" priority="12"/>
  </conditionalFormatting>
  <conditionalFormatting sqref="C34">
    <cfRule type="duplicateValues" dxfId="62" priority="13"/>
  </conditionalFormatting>
  <conditionalFormatting sqref="C34">
    <cfRule type="duplicateValues" dxfId="61" priority="14"/>
  </conditionalFormatting>
  <conditionalFormatting sqref="C34">
    <cfRule type="duplicateValues" dxfId="60" priority="15"/>
  </conditionalFormatting>
  <conditionalFormatting sqref="C36">
    <cfRule type="duplicateValues" dxfId="59" priority="10643"/>
  </conditionalFormatting>
  <conditionalFormatting sqref="C37:C38 C16 C18:C20 C23:C24">
    <cfRule type="duplicateValues" dxfId="58" priority="10650"/>
  </conditionalFormatting>
  <conditionalFormatting sqref="C39">
    <cfRule type="duplicateValues" dxfId="57" priority="10660"/>
  </conditionalFormatting>
  <conditionalFormatting sqref="C58">
    <cfRule type="duplicateValues" dxfId="56" priority="6"/>
  </conditionalFormatting>
  <conditionalFormatting sqref="C58">
    <cfRule type="duplicateValues" dxfId="55" priority="5"/>
  </conditionalFormatting>
  <conditionalFormatting sqref="C58">
    <cfRule type="duplicateValues" dxfId="54" priority="4"/>
  </conditionalFormatting>
  <conditionalFormatting sqref="C58">
    <cfRule type="duplicateValues" dxfId="53" priority="7"/>
  </conditionalFormatting>
  <conditionalFormatting sqref="C58">
    <cfRule type="duplicateValues" dxfId="52" priority="8"/>
  </conditionalFormatting>
  <conditionalFormatting sqref="C58">
    <cfRule type="duplicateValues" dxfId="51" priority="9"/>
  </conditionalFormatting>
  <conditionalFormatting sqref="C57">
    <cfRule type="duplicateValues" dxfId="50" priority="3"/>
  </conditionalFormatting>
  <conditionalFormatting sqref="C57">
    <cfRule type="duplicateValues" dxfId="49" priority="2"/>
  </conditionalFormatting>
  <conditionalFormatting sqref="C57">
    <cfRule type="duplicateValues" dxfId="48" priority="1"/>
  </conditionalFormatting>
  <conditionalFormatting sqref="C50:C55">
    <cfRule type="duplicateValues" dxfId="47" priority="10666"/>
  </conditionalFormatting>
  <pageMargins left="0.7" right="0.7"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
  <sheetViews>
    <sheetView showGridLines="0" zoomScale="91" zoomScaleNormal="91" workbookViewId="0">
      <pane xSplit="4" ySplit="3" topLeftCell="E4" activePane="bottomRight" state="frozen"/>
      <selection pane="topRight" activeCell="H1" sqref="H1"/>
      <selection pane="bottomLeft" activeCell="A6" sqref="A6"/>
      <selection pane="bottomRight" activeCell="B3" sqref="B3"/>
    </sheetView>
  </sheetViews>
  <sheetFormatPr defaultColWidth="8.88671875" defaultRowHeight="14.4" x14ac:dyDescent="0.3"/>
  <cols>
    <col min="1" max="1" width="21" style="1" customWidth="1"/>
    <col min="2" max="2" width="14" style="1" customWidth="1"/>
    <col min="3" max="3" width="20.88671875" style="2" customWidth="1"/>
    <col min="4" max="4" width="51.109375" style="1" customWidth="1"/>
    <col min="5" max="5" width="13.77734375" style="18" customWidth="1"/>
    <col min="6" max="6" width="12.88671875" style="19" bestFit="1" customWidth="1"/>
    <col min="7" max="7" width="13.44140625" style="18" bestFit="1" customWidth="1"/>
    <col min="8" max="8" width="54.21875" style="2" customWidth="1"/>
    <col min="9" max="16384" width="8.88671875" style="1"/>
  </cols>
  <sheetData>
    <row r="1" spans="1:8" ht="266.39999999999998" customHeight="1" x14ac:dyDescent="0.3">
      <c r="A1" s="15"/>
      <c r="B1" s="156"/>
      <c r="C1" s="156"/>
      <c r="D1" s="156"/>
      <c r="E1" s="156"/>
      <c r="F1" s="156"/>
      <c r="G1" s="156"/>
      <c r="H1" s="156"/>
    </row>
    <row r="2" spans="1:8" ht="24" customHeight="1" thickBot="1" x14ac:dyDescent="0.35">
      <c r="A2" s="15"/>
      <c r="B2" s="158" t="s">
        <v>479</v>
      </c>
      <c r="C2" s="158"/>
      <c r="D2" s="158"/>
      <c r="E2" s="158"/>
      <c r="F2" s="158"/>
      <c r="G2" s="158"/>
      <c r="H2" s="158"/>
    </row>
    <row r="3" spans="1:8" s="2" customFormat="1" ht="23.4" customHeight="1" thickBot="1" x14ac:dyDescent="0.35">
      <c r="B3" s="69" t="s">
        <v>0</v>
      </c>
      <c r="C3" s="70" t="s">
        <v>1</v>
      </c>
      <c r="D3" s="70" t="s">
        <v>2</v>
      </c>
      <c r="E3" s="71" t="s">
        <v>4</v>
      </c>
      <c r="F3" s="72" t="s">
        <v>3</v>
      </c>
      <c r="G3" s="73" t="s">
        <v>5</v>
      </c>
      <c r="H3" s="118" t="s">
        <v>257</v>
      </c>
    </row>
    <row r="4" spans="1:8" s="3" customFormat="1" ht="26.4" customHeight="1" x14ac:dyDescent="0.3">
      <c r="B4" s="59" t="s">
        <v>293</v>
      </c>
      <c r="C4" s="46" t="s">
        <v>480</v>
      </c>
      <c r="D4" s="46" t="s">
        <v>481</v>
      </c>
      <c r="E4" s="47">
        <v>22900000</v>
      </c>
      <c r="F4" s="48">
        <v>0.30000000000000004</v>
      </c>
      <c r="G4" s="47">
        <f t="shared" ref="G4:G7" si="0">E4*(1-F4)</f>
        <v>16029999.999999998</v>
      </c>
      <c r="H4" s="165" t="s">
        <v>541</v>
      </c>
    </row>
    <row r="5" spans="1:8" s="3" customFormat="1" ht="25.2" customHeight="1" x14ac:dyDescent="0.3">
      <c r="B5" s="44" t="s">
        <v>293</v>
      </c>
      <c r="C5" s="45" t="s">
        <v>482</v>
      </c>
      <c r="D5" s="46" t="s">
        <v>483</v>
      </c>
      <c r="E5" s="47">
        <v>19400000</v>
      </c>
      <c r="F5" s="48">
        <v>0.25</v>
      </c>
      <c r="G5" s="47">
        <f t="shared" si="0"/>
        <v>14550000</v>
      </c>
      <c r="H5" s="166"/>
    </row>
    <row r="6" spans="1:8" s="3" customFormat="1" ht="25.2" customHeight="1" x14ac:dyDescent="0.3">
      <c r="B6" s="44" t="s">
        <v>293</v>
      </c>
      <c r="C6" s="45" t="s">
        <v>484</v>
      </c>
      <c r="D6" s="46" t="s">
        <v>485</v>
      </c>
      <c r="E6" s="47">
        <v>15900000</v>
      </c>
      <c r="F6" s="48">
        <v>0.25</v>
      </c>
      <c r="G6" s="47">
        <f t="shared" si="0"/>
        <v>11925000</v>
      </c>
      <c r="H6" s="167"/>
    </row>
    <row r="7" spans="1:8" s="3" customFormat="1" ht="25.2" customHeight="1" thickBot="1" x14ac:dyDescent="0.35">
      <c r="B7" s="120" t="s">
        <v>355</v>
      </c>
      <c r="C7" s="121" t="s">
        <v>486</v>
      </c>
      <c r="D7" s="122" t="s">
        <v>487</v>
      </c>
      <c r="E7" s="123">
        <v>9990000</v>
      </c>
      <c r="F7" s="124">
        <v>0.3</v>
      </c>
      <c r="G7" s="123">
        <f t="shared" si="0"/>
        <v>6993000</v>
      </c>
      <c r="H7" s="137" t="s">
        <v>518</v>
      </c>
    </row>
  </sheetData>
  <mergeCells count="3">
    <mergeCell ref="B1:H1"/>
    <mergeCell ref="B2:H2"/>
    <mergeCell ref="H4:H6"/>
  </mergeCells>
  <conditionalFormatting sqref="D3">
    <cfRule type="duplicateValues" dxfId="46" priority="11"/>
  </conditionalFormatting>
  <conditionalFormatting sqref="B3">
    <cfRule type="duplicateValues" dxfId="45" priority="10"/>
  </conditionalFormatting>
  <conditionalFormatting sqref="C5">
    <cfRule type="duplicateValues" dxfId="44" priority="9"/>
  </conditionalFormatting>
  <conditionalFormatting sqref="C5">
    <cfRule type="duplicateValues" dxfId="43" priority="8"/>
  </conditionalFormatting>
  <conditionalFormatting sqref="C5">
    <cfRule type="duplicateValues" dxfId="42" priority="7"/>
  </conditionalFormatting>
  <conditionalFormatting sqref="C6:C7">
    <cfRule type="duplicateValues" dxfId="41" priority="6"/>
  </conditionalFormatting>
  <conditionalFormatting sqref="C6:C7">
    <cfRule type="duplicateValues" dxfId="40" priority="5"/>
  </conditionalFormatting>
  <conditionalFormatting sqref="C6:C7">
    <cfRule type="duplicateValues" dxfId="39" priority="4"/>
  </conditionalFormatting>
  <conditionalFormatting sqref="C4">
    <cfRule type="duplicateValues" dxfId="38" priority="3"/>
  </conditionalFormatting>
  <conditionalFormatting sqref="C4">
    <cfRule type="duplicateValues" dxfId="37" priority="2"/>
  </conditionalFormatting>
  <conditionalFormatting sqref="C4">
    <cfRule type="duplicateValues" dxfId="36" priority="1"/>
  </conditionalFormatting>
  <conditionalFormatting sqref="C3">
    <cfRule type="duplicateValues" dxfId="35" priority="12"/>
  </conditionalFormatting>
  <conditionalFormatting sqref="C3">
    <cfRule type="duplicateValues" dxfId="34" priority="13"/>
  </conditionalFormatting>
  <conditionalFormatting sqref="C3">
    <cfRule type="duplicateValues" dxfId="33" priority="14"/>
  </conditionalFormatting>
  <conditionalFormatting sqref="C1:C3">
    <cfRule type="duplicateValues" dxfId="32" priority="15"/>
  </conditionalFormatting>
  <pageMargins left="0.7" right="0.7" top="0.75" bottom="0.75" header="0.3" footer="0.3"/>
  <pageSetup scale="2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
  <sheetViews>
    <sheetView showGridLines="0" zoomScale="91" zoomScaleNormal="91" workbookViewId="0">
      <pane xSplit="4" ySplit="3" topLeftCell="E4" activePane="bottomRight" state="frozen"/>
      <selection pane="topRight" activeCell="H1" sqref="H1"/>
      <selection pane="bottomLeft" activeCell="A6" sqref="A6"/>
      <selection pane="bottomRight" activeCell="B3" sqref="B3"/>
    </sheetView>
  </sheetViews>
  <sheetFormatPr defaultColWidth="8.88671875" defaultRowHeight="14.4" x14ac:dyDescent="0.3"/>
  <cols>
    <col min="1" max="1" width="17.88671875" style="1" customWidth="1"/>
    <col min="2" max="2" width="14" style="1" customWidth="1"/>
    <col min="3" max="3" width="20.88671875" style="2" customWidth="1"/>
    <col min="4" max="4" width="51.109375" style="1" customWidth="1"/>
    <col min="5" max="5" width="13.77734375" style="18" customWidth="1"/>
    <col min="6" max="6" width="12.88671875" style="19" bestFit="1" customWidth="1"/>
    <col min="7" max="7" width="13.44140625" style="18" bestFit="1" customWidth="1"/>
    <col min="8" max="8" width="61" style="2" customWidth="1"/>
    <col min="9" max="16384" width="8.88671875" style="1"/>
  </cols>
  <sheetData>
    <row r="1" spans="1:8" ht="239.4" customHeight="1" x14ac:dyDescent="0.3">
      <c r="A1" s="15"/>
      <c r="B1" s="156"/>
      <c r="C1" s="156"/>
      <c r="D1" s="156"/>
      <c r="E1" s="156"/>
      <c r="F1" s="156"/>
      <c r="G1" s="156"/>
      <c r="H1" s="156"/>
    </row>
    <row r="2" spans="1:8" ht="24" customHeight="1" thickBot="1" x14ac:dyDescent="0.35">
      <c r="A2" s="15"/>
      <c r="B2" s="158" t="s">
        <v>479</v>
      </c>
      <c r="C2" s="158"/>
      <c r="D2" s="158"/>
      <c r="E2" s="158"/>
      <c r="F2" s="158"/>
      <c r="G2" s="158"/>
      <c r="H2" s="158"/>
    </row>
    <row r="3" spans="1:8" s="2" customFormat="1" ht="23.4" customHeight="1" thickBot="1" x14ac:dyDescent="0.35">
      <c r="B3" s="69" t="s">
        <v>0</v>
      </c>
      <c r="C3" s="70" t="s">
        <v>1</v>
      </c>
      <c r="D3" s="70" t="s">
        <v>2</v>
      </c>
      <c r="E3" s="71" t="s">
        <v>4</v>
      </c>
      <c r="F3" s="72" t="s">
        <v>3</v>
      </c>
      <c r="G3" s="73" t="s">
        <v>5</v>
      </c>
      <c r="H3" s="118" t="s">
        <v>257</v>
      </c>
    </row>
    <row r="4" spans="1:8" s="3" customFormat="1" ht="40.200000000000003" customHeight="1" x14ac:dyDescent="0.3">
      <c r="B4" s="59" t="s">
        <v>395</v>
      </c>
      <c r="C4" s="46" t="s">
        <v>488</v>
      </c>
      <c r="D4" s="46" t="s">
        <v>489</v>
      </c>
      <c r="E4" s="47">
        <v>21390000</v>
      </c>
      <c r="F4" s="48">
        <v>0.15</v>
      </c>
      <c r="G4" s="47">
        <f t="shared" ref="G4:G7" si="0">E4*(1-F4)</f>
        <v>18181500</v>
      </c>
      <c r="H4" s="119" t="s">
        <v>490</v>
      </c>
    </row>
    <row r="5" spans="1:8" s="3" customFormat="1" ht="43.8" customHeight="1" x14ac:dyDescent="0.3">
      <c r="B5" s="44" t="s">
        <v>395</v>
      </c>
      <c r="C5" s="45" t="s">
        <v>491</v>
      </c>
      <c r="D5" s="46" t="s">
        <v>492</v>
      </c>
      <c r="E5" s="47">
        <v>28190000</v>
      </c>
      <c r="F5" s="48">
        <v>0.15</v>
      </c>
      <c r="G5" s="47">
        <f t="shared" si="0"/>
        <v>23961500</v>
      </c>
      <c r="H5" s="125" t="s">
        <v>493</v>
      </c>
    </row>
    <row r="6" spans="1:8" s="3" customFormat="1" ht="32.4" customHeight="1" x14ac:dyDescent="0.3">
      <c r="B6" s="44" t="s">
        <v>395</v>
      </c>
      <c r="C6" s="45" t="s">
        <v>494</v>
      </c>
      <c r="D6" s="46" t="s">
        <v>495</v>
      </c>
      <c r="E6" s="47">
        <v>34690000</v>
      </c>
      <c r="F6" s="48">
        <v>0.05</v>
      </c>
      <c r="G6" s="47">
        <f t="shared" si="0"/>
        <v>32955500</v>
      </c>
      <c r="H6" s="168" t="s">
        <v>496</v>
      </c>
    </row>
    <row r="7" spans="1:8" s="3" customFormat="1" ht="32.4" customHeight="1" thickBot="1" x14ac:dyDescent="0.35">
      <c r="B7" s="120" t="s">
        <v>395</v>
      </c>
      <c r="C7" s="121" t="s">
        <v>497</v>
      </c>
      <c r="D7" s="122" t="s">
        <v>498</v>
      </c>
      <c r="E7" s="123">
        <v>48490000</v>
      </c>
      <c r="F7" s="124">
        <v>0.2</v>
      </c>
      <c r="G7" s="123">
        <f t="shared" si="0"/>
        <v>38792000</v>
      </c>
      <c r="H7" s="169"/>
    </row>
  </sheetData>
  <mergeCells count="3">
    <mergeCell ref="B1:H1"/>
    <mergeCell ref="B2:H2"/>
    <mergeCell ref="H6:H7"/>
  </mergeCells>
  <conditionalFormatting sqref="D3">
    <cfRule type="duplicateValues" dxfId="31" priority="11"/>
  </conditionalFormatting>
  <conditionalFormatting sqref="B3">
    <cfRule type="duplicateValues" dxfId="30" priority="10"/>
  </conditionalFormatting>
  <conditionalFormatting sqref="C5">
    <cfRule type="duplicateValues" dxfId="29" priority="9"/>
  </conditionalFormatting>
  <conditionalFormatting sqref="C5">
    <cfRule type="duplicateValues" dxfId="28" priority="8"/>
  </conditionalFormatting>
  <conditionalFormatting sqref="C5">
    <cfRule type="duplicateValues" dxfId="27" priority="7"/>
  </conditionalFormatting>
  <conditionalFormatting sqref="C6:C7">
    <cfRule type="duplicateValues" dxfId="26" priority="6"/>
  </conditionalFormatting>
  <conditionalFormatting sqref="C6:C7">
    <cfRule type="duplicateValues" dxfId="25" priority="5"/>
  </conditionalFormatting>
  <conditionalFormatting sqref="C6:C7">
    <cfRule type="duplicateValues" dxfId="24" priority="4"/>
  </conditionalFormatting>
  <conditionalFormatting sqref="C4">
    <cfRule type="duplicateValues" dxfId="23" priority="3"/>
  </conditionalFormatting>
  <conditionalFormatting sqref="C4">
    <cfRule type="duplicateValues" dxfId="22" priority="2"/>
  </conditionalFormatting>
  <conditionalFormatting sqref="C4">
    <cfRule type="duplicateValues" dxfId="21" priority="1"/>
  </conditionalFormatting>
  <conditionalFormatting sqref="C3">
    <cfRule type="duplicateValues" dxfId="20" priority="12"/>
  </conditionalFormatting>
  <conditionalFormatting sqref="C3">
    <cfRule type="duplicateValues" dxfId="19" priority="13"/>
  </conditionalFormatting>
  <conditionalFormatting sqref="C3">
    <cfRule type="duplicateValues" dxfId="18" priority="14"/>
  </conditionalFormatting>
  <conditionalFormatting sqref="C1:C3">
    <cfRule type="duplicateValues" dxfId="17" priority="15"/>
  </conditionalFormatting>
  <pageMargins left="0.7" right="0.7" top="0.75" bottom="0.75" header="0.3" footer="0.3"/>
  <pageSetup scale="2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zoomScale="96" zoomScaleNormal="96" workbookViewId="0">
      <selection activeCell="G75" sqref="G75"/>
    </sheetView>
  </sheetViews>
  <sheetFormatPr defaultRowHeight="14.4" x14ac:dyDescent="0.3"/>
  <cols>
    <col min="1" max="1" width="22.109375" customWidth="1"/>
    <col min="2" max="2" width="50.21875" bestFit="1" customWidth="1"/>
    <col min="3" max="3" width="20.5546875" bestFit="1" customWidth="1"/>
    <col min="4" max="4" width="5.21875" customWidth="1"/>
    <col min="5" max="5" width="7.44140625" customWidth="1"/>
  </cols>
  <sheetData>
    <row r="1" spans="1:4" x14ac:dyDescent="0.3">
      <c r="A1" s="32" t="s">
        <v>434</v>
      </c>
      <c r="B1" s="12"/>
      <c r="C1" s="12"/>
      <c r="D1" s="12"/>
    </row>
    <row r="2" spans="1:4" ht="15" thickBot="1" x14ac:dyDescent="0.35">
      <c r="A2" s="12"/>
      <c r="B2" s="12"/>
      <c r="C2" s="12"/>
      <c r="D2" s="12"/>
    </row>
    <row r="3" spans="1:4" ht="16.2" thickBot="1" x14ac:dyDescent="0.35">
      <c r="A3" s="21" t="s">
        <v>80</v>
      </c>
      <c r="B3" s="22" t="s">
        <v>81</v>
      </c>
      <c r="C3" s="23" t="s">
        <v>292</v>
      </c>
    </row>
    <row r="4" spans="1:4" ht="15.6" x14ac:dyDescent="0.3">
      <c r="A4" s="24" t="s">
        <v>294</v>
      </c>
      <c r="B4" s="13" t="s">
        <v>295</v>
      </c>
      <c r="C4" s="37">
        <v>2000000</v>
      </c>
    </row>
    <row r="5" spans="1:4" ht="15.6" x14ac:dyDescent="0.3">
      <c r="A5" s="26" t="s">
        <v>360</v>
      </c>
      <c r="B5" s="13" t="s">
        <v>361</v>
      </c>
      <c r="C5" s="37">
        <v>2000000</v>
      </c>
    </row>
    <row r="6" spans="1:4" ht="15.6" x14ac:dyDescent="0.3">
      <c r="A6" s="26" t="s">
        <v>296</v>
      </c>
      <c r="B6" s="13" t="s">
        <v>297</v>
      </c>
      <c r="C6" s="37">
        <v>2000000</v>
      </c>
    </row>
    <row r="7" spans="1:4" ht="15.6" x14ac:dyDescent="0.3">
      <c r="A7" s="26" t="s">
        <v>7</v>
      </c>
      <c r="B7" s="13" t="s">
        <v>82</v>
      </c>
      <c r="C7" s="37">
        <v>2000000</v>
      </c>
    </row>
    <row r="8" spans="1:4" ht="15.6" x14ac:dyDescent="0.3">
      <c r="A8" s="26" t="s">
        <v>8</v>
      </c>
      <c r="B8" s="13" t="s">
        <v>85</v>
      </c>
      <c r="C8" s="37">
        <v>2000000</v>
      </c>
    </row>
    <row r="9" spans="1:4" ht="15.6" x14ac:dyDescent="0.3">
      <c r="A9" s="26" t="s">
        <v>10</v>
      </c>
      <c r="B9" s="13" t="s">
        <v>87</v>
      </c>
      <c r="C9" s="37">
        <v>2000000</v>
      </c>
    </row>
    <row r="10" spans="1:4" ht="15.6" x14ac:dyDescent="0.3">
      <c r="A10" s="26" t="s">
        <v>9</v>
      </c>
      <c r="B10" s="13" t="s">
        <v>89</v>
      </c>
      <c r="C10" s="37">
        <v>2000000</v>
      </c>
    </row>
    <row r="11" spans="1:4" ht="15.6" x14ac:dyDescent="0.3">
      <c r="A11" s="26" t="s">
        <v>11</v>
      </c>
      <c r="B11" s="13" t="s">
        <v>91</v>
      </c>
      <c r="C11" s="37">
        <v>2000000</v>
      </c>
    </row>
    <row r="12" spans="1:4" ht="15.6" x14ac:dyDescent="0.3">
      <c r="A12" s="26" t="s">
        <v>15</v>
      </c>
      <c r="B12" s="13" t="s">
        <v>93</v>
      </c>
      <c r="C12" s="37">
        <v>2000000</v>
      </c>
    </row>
    <row r="13" spans="1:4" ht="15.6" x14ac:dyDescent="0.3">
      <c r="A13" s="26" t="s">
        <v>17</v>
      </c>
      <c r="B13" s="13" t="s">
        <v>95</v>
      </c>
      <c r="C13" s="37">
        <v>2000000</v>
      </c>
    </row>
    <row r="14" spans="1:4" ht="15.6" x14ac:dyDescent="0.3">
      <c r="A14" s="26" t="s">
        <v>13</v>
      </c>
      <c r="B14" s="13" t="s">
        <v>96</v>
      </c>
      <c r="C14" s="37">
        <v>2000000</v>
      </c>
    </row>
    <row r="15" spans="1:4" ht="15.6" x14ac:dyDescent="0.3">
      <c r="A15" s="26" t="s">
        <v>14</v>
      </c>
      <c r="B15" s="13" t="s">
        <v>98</v>
      </c>
      <c r="C15" s="37">
        <v>2000000</v>
      </c>
    </row>
    <row r="16" spans="1:4" ht="15.6" x14ac:dyDescent="0.3">
      <c r="A16" s="26" t="s">
        <v>16</v>
      </c>
      <c r="B16" s="13" t="s">
        <v>99</v>
      </c>
      <c r="C16" s="37">
        <v>2000000</v>
      </c>
    </row>
    <row r="17" spans="1:3" ht="15.6" x14ac:dyDescent="0.3">
      <c r="A17" s="26" t="s">
        <v>51</v>
      </c>
      <c r="B17" s="13" t="s">
        <v>100</v>
      </c>
      <c r="C17" s="37">
        <v>2000000</v>
      </c>
    </row>
    <row r="18" spans="1:3" ht="15.6" x14ac:dyDescent="0.3">
      <c r="A18" s="26" t="s">
        <v>52</v>
      </c>
      <c r="B18" s="13" t="s">
        <v>101</v>
      </c>
      <c r="C18" s="37">
        <v>2000000</v>
      </c>
    </row>
    <row r="19" spans="1:3" ht="15.6" x14ac:dyDescent="0.3">
      <c r="A19" s="26" t="s">
        <v>43</v>
      </c>
      <c r="B19" s="13" t="s">
        <v>102</v>
      </c>
      <c r="C19" s="37">
        <v>2000000</v>
      </c>
    </row>
    <row r="20" spans="1:3" ht="15.6" x14ac:dyDescent="0.3">
      <c r="A20" s="26" t="s">
        <v>45</v>
      </c>
      <c r="B20" s="13" t="s">
        <v>103</v>
      </c>
      <c r="C20" s="37">
        <v>2000000</v>
      </c>
    </row>
    <row r="21" spans="1:3" ht="15.6" x14ac:dyDescent="0.3">
      <c r="A21" s="26" t="s">
        <v>53</v>
      </c>
      <c r="B21" s="13" t="s">
        <v>54</v>
      </c>
      <c r="C21" s="37">
        <v>2000000</v>
      </c>
    </row>
    <row r="22" spans="1:3" ht="15.6" x14ac:dyDescent="0.3">
      <c r="A22" s="26" t="s">
        <v>44</v>
      </c>
      <c r="B22" s="13" t="s">
        <v>104</v>
      </c>
      <c r="C22" s="37">
        <v>2000000</v>
      </c>
    </row>
    <row r="23" spans="1:3" ht="15.6" x14ac:dyDescent="0.3">
      <c r="A23" s="26" t="s">
        <v>46</v>
      </c>
      <c r="B23" s="13" t="s">
        <v>105</v>
      </c>
      <c r="C23" s="37">
        <v>2000000</v>
      </c>
    </row>
    <row r="24" spans="1:3" ht="15.6" x14ac:dyDescent="0.3">
      <c r="A24" s="26" t="s">
        <v>232</v>
      </c>
      <c r="B24" s="13" t="s">
        <v>233</v>
      </c>
      <c r="C24" s="37">
        <v>2000000</v>
      </c>
    </row>
    <row r="25" spans="1:3" ht="15.6" x14ac:dyDescent="0.3">
      <c r="A25" s="26" t="s">
        <v>106</v>
      </c>
      <c r="B25" s="13" t="s">
        <v>107</v>
      </c>
      <c r="C25" s="37">
        <v>2000000</v>
      </c>
    </row>
    <row r="26" spans="1:3" ht="15.6" x14ac:dyDescent="0.3">
      <c r="A26" s="26" t="s">
        <v>234</v>
      </c>
      <c r="B26" s="13" t="s">
        <v>235</v>
      </c>
      <c r="C26" s="37">
        <v>2000000</v>
      </c>
    </row>
    <row r="27" spans="1:3" ht="15.6" x14ac:dyDescent="0.3">
      <c r="A27" s="26" t="s">
        <v>55</v>
      </c>
      <c r="B27" s="13" t="s">
        <v>108</v>
      </c>
      <c r="C27" s="37">
        <v>2000000</v>
      </c>
    </row>
    <row r="28" spans="1:3" ht="15.6" x14ac:dyDescent="0.3">
      <c r="A28" s="26" t="s">
        <v>47</v>
      </c>
      <c r="B28" s="13" t="s">
        <v>109</v>
      </c>
      <c r="C28" s="37">
        <v>2000000</v>
      </c>
    </row>
    <row r="29" spans="1:3" ht="15.6" x14ac:dyDescent="0.3">
      <c r="A29" s="26" t="s">
        <v>56</v>
      </c>
      <c r="B29" s="13" t="s">
        <v>110</v>
      </c>
      <c r="C29" s="37">
        <v>2000000</v>
      </c>
    </row>
    <row r="30" spans="1:3" ht="16.2" thickBot="1" x14ac:dyDescent="0.35">
      <c r="A30" s="28" t="s">
        <v>57</v>
      </c>
      <c r="B30" s="29" t="s">
        <v>111</v>
      </c>
      <c r="C30" s="87">
        <v>2000000</v>
      </c>
    </row>
    <row r="31" spans="1:3" ht="15.6" x14ac:dyDescent="0.3">
      <c r="A31" s="24" t="s">
        <v>58</v>
      </c>
      <c r="B31" s="25" t="s">
        <v>59</v>
      </c>
      <c r="C31" s="37">
        <v>1000000</v>
      </c>
    </row>
    <row r="32" spans="1:3" ht="15.6" x14ac:dyDescent="0.3">
      <c r="A32" s="26" t="s">
        <v>18</v>
      </c>
      <c r="B32" s="13" t="s">
        <v>112</v>
      </c>
      <c r="C32" s="37">
        <v>1000000</v>
      </c>
    </row>
    <row r="33" spans="1:3" ht="15.6" x14ac:dyDescent="0.3">
      <c r="A33" s="26" t="s">
        <v>113</v>
      </c>
      <c r="B33" s="13" t="s">
        <v>114</v>
      </c>
      <c r="C33" s="37">
        <v>1000000</v>
      </c>
    </row>
    <row r="34" spans="1:3" ht="15.6" x14ac:dyDescent="0.3">
      <c r="A34" s="26" t="s">
        <v>236</v>
      </c>
      <c r="B34" s="13" t="s">
        <v>237</v>
      </c>
      <c r="C34" s="37">
        <v>1000000</v>
      </c>
    </row>
    <row r="35" spans="1:3" ht="15.6" x14ac:dyDescent="0.3">
      <c r="A35" s="26" t="s">
        <v>60</v>
      </c>
      <c r="B35" s="13" t="s">
        <v>115</v>
      </c>
      <c r="C35" s="37">
        <v>1000000</v>
      </c>
    </row>
    <row r="36" spans="1:3" ht="15.6" x14ac:dyDescent="0.3">
      <c r="A36" s="26" t="s">
        <v>116</v>
      </c>
      <c r="B36" s="13" t="s">
        <v>117</v>
      </c>
      <c r="C36" s="37">
        <v>1000000</v>
      </c>
    </row>
    <row r="37" spans="1:3" ht="15.6" x14ac:dyDescent="0.3">
      <c r="A37" s="26" t="s">
        <v>162</v>
      </c>
      <c r="B37" s="13" t="s">
        <v>459</v>
      </c>
      <c r="C37" s="37">
        <v>1000000</v>
      </c>
    </row>
    <row r="38" spans="1:3" ht="15.6" x14ac:dyDescent="0.3">
      <c r="A38" s="26" t="s">
        <v>61</v>
      </c>
      <c r="B38" s="13" t="s">
        <v>118</v>
      </c>
      <c r="C38" s="37">
        <v>1000000</v>
      </c>
    </row>
    <row r="39" spans="1:3" ht="15.6" x14ac:dyDescent="0.3">
      <c r="A39" s="26" t="s">
        <v>238</v>
      </c>
      <c r="B39" s="13" t="s">
        <v>239</v>
      </c>
      <c r="C39" s="37">
        <v>1000000</v>
      </c>
    </row>
    <row r="40" spans="1:3" ht="15.6" x14ac:dyDescent="0.3">
      <c r="A40" s="26" t="s">
        <v>62</v>
      </c>
      <c r="B40" s="13" t="s">
        <v>119</v>
      </c>
      <c r="C40" s="37">
        <v>1000000</v>
      </c>
    </row>
    <row r="41" spans="1:3" ht="15.6" x14ac:dyDescent="0.3">
      <c r="A41" s="26" t="s">
        <v>120</v>
      </c>
      <c r="B41" s="13" t="s">
        <v>121</v>
      </c>
      <c r="C41" s="37">
        <v>1000000</v>
      </c>
    </row>
    <row r="42" spans="1:3" ht="15.6" x14ac:dyDescent="0.3">
      <c r="A42" s="26" t="s">
        <v>122</v>
      </c>
      <c r="B42" s="13" t="s">
        <v>123</v>
      </c>
      <c r="C42" s="37">
        <v>1000000</v>
      </c>
    </row>
    <row r="43" spans="1:3" ht="15.6" x14ac:dyDescent="0.3">
      <c r="A43" s="26" t="s">
        <v>124</v>
      </c>
      <c r="B43" s="13" t="s">
        <v>125</v>
      </c>
      <c r="C43" s="37">
        <v>1000000</v>
      </c>
    </row>
    <row r="44" spans="1:3" ht="15.6" x14ac:dyDescent="0.3">
      <c r="A44" s="26" t="s">
        <v>21</v>
      </c>
      <c r="B44" s="13" t="s">
        <v>22</v>
      </c>
      <c r="C44" s="37">
        <v>1000000</v>
      </c>
    </row>
    <row r="45" spans="1:3" ht="15.6" x14ac:dyDescent="0.3">
      <c r="A45" s="26" t="s">
        <v>23</v>
      </c>
      <c r="B45" s="13" t="s">
        <v>24</v>
      </c>
      <c r="C45" s="37">
        <v>1000000</v>
      </c>
    </row>
    <row r="46" spans="1:3" ht="15.6" x14ac:dyDescent="0.3">
      <c r="A46" s="26" t="s">
        <v>63</v>
      </c>
      <c r="B46" s="13" t="s">
        <v>126</v>
      </c>
      <c r="C46" s="37">
        <v>1000000</v>
      </c>
    </row>
    <row r="47" spans="1:3" ht="15.6" x14ac:dyDescent="0.3">
      <c r="A47" s="26" t="s">
        <v>64</v>
      </c>
      <c r="B47" s="13" t="s">
        <v>127</v>
      </c>
      <c r="C47" s="37">
        <v>1000000</v>
      </c>
    </row>
    <row r="48" spans="1:3" ht="15.6" x14ac:dyDescent="0.3">
      <c r="A48" s="26" t="s">
        <v>128</v>
      </c>
      <c r="B48" s="13" t="s">
        <v>129</v>
      </c>
      <c r="C48" s="37">
        <v>1000000</v>
      </c>
    </row>
    <row r="49" spans="1:3" ht="15.6" x14ac:dyDescent="0.3">
      <c r="A49" s="26" t="s">
        <v>65</v>
      </c>
      <c r="B49" s="13" t="s">
        <v>130</v>
      </c>
      <c r="C49" s="37">
        <v>1000000</v>
      </c>
    </row>
    <row r="50" spans="1:3" ht="15.6" x14ac:dyDescent="0.3">
      <c r="A50" s="26" t="s">
        <v>66</v>
      </c>
      <c r="B50" s="13" t="s">
        <v>131</v>
      </c>
      <c r="C50" s="37">
        <v>1000000</v>
      </c>
    </row>
    <row r="51" spans="1:3" ht="15.6" x14ac:dyDescent="0.3">
      <c r="A51" s="26" t="s">
        <v>132</v>
      </c>
      <c r="B51" s="13" t="s">
        <v>133</v>
      </c>
      <c r="C51" s="37">
        <v>1000000</v>
      </c>
    </row>
    <row r="52" spans="1:3" ht="15.6" x14ac:dyDescent="0.3">
      <c r="A52" s="26" t="s">
        <v>67</v>
      </c>
      <c r="B52" s="13" t="s">
        <v>134</v>
      </c>
      <c r="C52" s="37">
        <v>1000000</v>
      </c>
    </row>
    <row r="53" spans="1:3" ht="15.6" x14ac:dyDescent="0.3">
      <c r="A53" s="26" t="s">
        <v>135</v>
      </c>
      <c r="B53" s="13" t="s">
        <v>136</v>
      </c>
      <c r="C53" s="37">
        <v>1000000</v>
      </c>
    </row>
    <row r="54" spans="1:3" ht="15.6" x14ac:dyDescent="0.3">
      <c r="A54" s="26" t="s">
        <v>137</v>
      </c>
      <c r="B54" s="13" t="s">
        <v>138</v>
      </c>
      <c r="C54" s="37">
        <v>1000000</v>
      </c>
    </row>
    <row r="55" spans="1:3" ht="15.6" x14ac:dyDescent="0.3">
      <c r="A55" s="26" t="s">
        <v>68</v>
      </c>
      <c r="B55" s="13" t="s">
        <v>139</v>
      </c>
      <c r="C55" s="37">
        <v>1000000</v>
      </c>
    </row>
    <row r="56" spans="1:3" ht="15.6" x14ac:dyDescent="0.3">
      <c r="A56" s="26" t="s">
        <v>69</v>
      </c>
      <c r="B56" s="13" t="s">
        <v>140</v>
      </c>
      <c r="C56" s="37">
        <v>1000000</v>
      </c>
    </row>
    <row r="57" spans="1:3" ht="15.6" x14ac:dyDescent="0.3">
      <c r="A57" s="26" t="s">
        <v>141</v>
      </c>
      <c r="B57" s="13" t="s">
        <v>142</v>
      </c>
      <c r="C57" s="37">
        <v>1000000</v>
      </c>
    </row>
    <row r="58" spans="1:3" ht="15.6" x14ac:dyDescent="0.3">
      <c r="A58" s="26" t="s">
        <v>70</v>
      </c>
      <c r="B58" s="13" t="s">
        <v>143</v>
      </c>
      <c r="C58" s="37">
        <v>1000000</v>
      </c>
    </row>
    <row r="59" spans="1:3" ht="15.6" x14ac:dyDescent="0.3">
      <c r="A59" s="26" t="s">
        <v>71</v>
      </c>
      <c r="B59" s="13" t="s">
        <v>144</v>
      </c>
      <c r="C59" s="37">
        <v>1000000</v>
      </c>
    </row>
    <row r="60" spans="1:3" ht="15.6" x14ac:dyDescent="0.3">
      <c r="A60" s="26" t="s">
        <v>72</v>
      </c>
      <c r="B60" s="13" t="s">
        <v>145</v>
      </c>
      <c r="C60" s="37">
        <v>1000000</v>
      </c>
    </row>
    <row r="61" spans="1:3" ht="15.6" x14ac:dyDescent="0.3">
      <c r="A61" s="26" t="s">
        <v>73</v>
      </c>
      <c r="B61" s="13" t="s">
        <v>146</v>
      </c>
      <c r="C61" s="37">
        <v>1000000</v>
      </c>
    </row>
    <row r="62" spans="1:3" ht="15.6" x14ac:dyDescent="0.3">
      <c r="A62" s="26" t="s">
        <v>74</v>
      </c>
      <c r="B62" s="13" t="s">
        <v>147</v>
      </c>
      <c r="C62" s="37">
        <v>1000000</v>
      </c>
    </row>
    <row r="63" spans="1:3" ht="15.6" x14ac:dyDescent="0.3">
      <c r="A63" s="26" t="s">
        <v>75</v>
      </c>
      <c r="B63" s="13" t="s">
        <v>148</v>
      </c>
      <c r="C63" s="37">
        <v>1000000</v>
      </c>
    </row>
    <row r="64" spans="1:3" ht="15.6" x14ac:dyDescent="0.3">
      <c r="A64" s="26" t="s">
        <v>149</v>
      </c>
      <c r="B64" s="13" t="s">
        <v>150</v>
      </c>
      <c r="C64" s="37">
        <v>1000000</v>
      </c>
    </row>
    <row r="65" spans="1:3" ht="15.6" x14ac:dyDescent="0.3">
      <c r="A65" s="26" t="s">
        <v>76</v>
      </c>
      <c r="B65" s="13" t="s">
        <v>77</v>
      </c>
      <c r="C65" s="37">
        <v>1000000</v>
      </c>
    </row>
    <row r="66" spans="1:3" ht="15.6" x14ac:dyDescent="0.3">
      <c r="A66" s="26" t="s">
        <v>151</v>
      </c>
      <c r="B66" s="13" t="s">
        <v>152</v>
      </c>
      <c r="C66" s="37">
        <v>1000000</v>
      </c>
    </row>
    <row r="67" spans="1:3" ht="15.6" x14ac:dyDescent="0.3">
      <c r="A67" s="26" t="s">
        <v>88</v>
      </c>
      <c r="B67" s="13" t="s">
        <v>240</v>
      </c>
      <c r="C67" s="37">
        <v>1000000</v>
      </c>
    </row>
    <row r="68" spans="1:3" ht="15.6" x14ac:dyDescent="0.3">
      <c r="A68" s="26" t="s">
        <v>92</v>
      </c>
      <c r="B68" s="13" t="s">
        <v>241</v>
      </c>
      <c r="C68" s="37">
        <v>1000000</v>
      </c>
    </row>
    <row r="69" spans="1:3" ht="15.6" x14ac:dyDescent="0.3">
      <c r="A69" s="26" t="s">
        <v>90</v>
      </c>
      <c r="B69" s="13" t="s">
        <v>242</v>
      </c>
      <c r="C69" s="37">
        <v>1000000</v>
      </c>
    </row>
    <row r="70" spans="1:3" ht="15.6" x14ac:dyDescent="0.3">
      <c r="A70" s="26" t="s">
        <v>94</v>
      </c>
      <c r="B70" s="13" t="s">
        <v>153</v>
      </c>
      <c r="C70" s="37">
        <v>1000000</v>
      </c>
    </row>
    <row r="71" spans="1:3" ht="16.2" thickBot="1" x14ac:dyDescent="0.35">
      <c r="A71" s="27" t="s">
        <v>86</v>
      </c>
      <c r="B71" s="14" t="s">
        <v>84</v>
      </c>
      <c r="C71" s="87">
        <v>1000000</v>
      </c>
    </row>
    <row r="72" spans="1:3" ht="15.6" x14ac:dyDescent="0.3">
      <c r="A72" s="88" t="s">
        <v>272</v>
      </c>
      <c r="B72" s="34" t="s">
        <v>179</v>
      </c>
      <c r="C72" s="35">
        <v>1000000</v>
      </c>
    </row>
    <row r="73" spans="1:3" ht="15.6" x14ac:dyDescent="0.3">
      <c r="A73" s="26" t="s">
        <v>199</v>
      </c>
      <c r="B73" s="13" t="s">
        <v>303</v>
      </c>
      <c r="C73" s="37">
        <v>1000000</v>
      </c>
    </row>
    <row r="74" spans="1:3" ht="15.6" x14ac:dyDescent="0.3">
      <c r="A74" s="26" t="s">
        <v>174</v>
      </c>
      <c r="B74" s="13" t="s">
        <v>169</v>
      </c>
      <c r="C74" s="37">
        <v>1000000</v>
      </c>
    </row>
    <row r="75" spans="1:3" ht="15.6" x14ac:dyDescent="0.3">
      <c r="A75" s="26" t="s">
        <v>185</v>
      </c>
      <c r="B75" s="13" t="s">
        <v>186</v>
      </c>
      <c r="C75" s="37">
        <v>1000000</v>
      </c>
    </row>
    <row r="76" spans="1:3" ht="15.6" x14ac:dyDescent="0.3">
      <c r="A76" s="26" t="s">
        <v>188</v>
      </c>
      <c r="B76" s="13" t="s">
        <v>169</v>
      </c>
      <c r="C76" s="37">
        <v>1000000</v>
      </c>
    </row>
    <row r="77" spans="1:3" ht="15.6" x14ac:dyDescent="0.3">
      <c r="A77" s="26" t="s">
        <v>168</v>
      </c>
      <c r="B77" s="13" t="s">
        <v>170</v>
      </c>
      <c r="C77" s="37">
        <v>1000000</v>
      </c>
    </row>
    <row r="78" spans="1:3" ht="15.6" x14ac:dyDescent="0.3">
      <c r="A78" s="26" t="s">
        <v>200</v>
      </c>
      <c r="B78" s="13" t="s">
        <v>169</v>
      </c>
      <c r="C78" s="37">
        <v>2000000</v>
      </c>
    </row>
    <row r="79" spans="1:3" ht="15.6" x14ac:dyDescent="0.3">
      <c r="A79" s="26" t="s">
        <v>192</v>
      </c>
      <c r="B79" s="13" t="s">
        <v>423</v>
      </c>
      <c r="C79" s="37">
        <v>2000000</v>
      </c>
    </row>
    <row r="80" spans="1:3" ht="15.6" x14ac:dyDescent="0.3">
      <c r="A80" s="26" t="s">
        <v>173</v>
      </c>
      <c r="B80" s="13" t="s">
        <v>423</v>
      </c>
      <c r="C80" s="37">
        <v>1000000</v>
      </c>
    </row>
    <row r="81" spans="1:3" ht="15.6" x14ac:dyDescent="0.3">
      <c r="A81" s="26" t="s">
        <v>175</v>
      </c>
      <c r="B81" s="13" t="s">
        <v>307</v>
      </c>
      <c r="C81" s="37">
        <v>2000000</v>
      </c>
    </row>
    <row r="82" spans="1:3" ht="15.6" x14ac:dyDescent="0.3">
      <c r="A82" s="26" t="s">
        <v>177</v>
      </c>
      <c r="B82" s="13" t="s">
        <v>307</v>
      </c>
      <c r="C82" s="37">
        <v>2000000</v>
      </c>
    </row>
    <row r="83" spans="1:3" ht="15.6" x14ac:dyDescent="0.3">
      <c r="A83" s="26" t="s">
        <v>410</v>
      </c>
      <c r="B83" s="13" t="s">
        <v>282</v>
      </c>
      <c r="C83" s="37">
        <v>1000000</v>
      </c>
    </row>
    <row r="84" spans="1:3" ht="15.6" x14ac:dyDescent="0.3">
      <c r="A84" s="26" t="s">
        <v>304</v>
      </c>
      <c r="B84" s="13" t="s">
        <v>282</v>
      </c>
      <c r="C84" s="37">
        <v>1000000</v>
      </c>
    </row>
    <row r="85" spans="1:3" ht="15.6" x14ac:dyDescent="0.3">
      <c r="A85" s="26" t="s">
        <v>253</v>
      </c>
      <c r="B85" s="13" t="s">
        <v>282</v>
      </c>
      <c r="C85" s="37">
        <v>1000000</v>
      </c>
    </row>
    <row r="86" spans="1:3" ht="15.6" x14ac:dyDescent="0.3">
      <c r="A86" s="26" t="s">
        <v>178</v>
      </c>
      <c r="B86" s="13" t="s">
        <v>258</v>
      </c>
      <c r="C86" s="37">
        <v>2000000</v>
      </c>
    </row>
    <row r="87" spans="1:3" ht="15.6" x14ac:dyDescent="0.3">
      <c r="A87" s="26" t="s">
        <v>176</v>
      </c>
      <c r="B87" s="13" t="s">
        <v>308</v>
      </c>
      <c r="C87" s="37">
        <v>2000000</v>
      </c>
    </row>
    <row r="88" spans="1:3" ht="15.6" x14ac:dyDescent="0.3">
      <c r="A88" s="26" t="s">
        <v>390</v>
      </c>
      <c r="B88" s="13" t="s">
        <v>172</v>
      </c>
      <c r="C88" s="37">
        <v>1000000</v>
      </c>
    </row>
    <row r="89" spans="1:3" ht="15.6" x14ac:dyDescent="0.3">
      <c r="A89" s="26" t="s">
        <v>201</v>
      </c>
      <c r="B89" s="13" t="s">
        <v>172</v>
      </c>
      <c r="C89" s="37">
        <v>1000000</v>
      </c>
    </row>
    <row r="90" spans="1:3" ht="15.6" x14ac:dyDescent="0.3">
      <c r="A90" s="26" t="s">
        <v>245</v>
      </c>
      <c r="B90" s="13" t="s">
        <v>261</v>
      </c>
      <c r="C90" s="37">
        <v>1000000</v>
      </c>
    </row>
    <row r="91" spans="1:3" ht="15.6" x14ac:dyDescent="0.3">
      <c r="A91" s="26" t="s">
        <v>407</v>
      </c>
      <c r="B91" s="13" t="s">
        <v>408</v>
      </c>
      <c r="C91" s="37">
        <v>1000000</v>
      </c>
    </row>
    <row r="92" spans="1:3" ht="15.6" x14ac:dyDescent="0.3">
      <c r="A92" s="26" t="s">
        <v>202</v>
      </c>
      <c r="B92" s="13" t="s">
        <v>230</v>
      </c>
      <c r="C92" s="37">
        <v>1000000</v>
      </c>
    </row>
    <row r="93" spans="1:3" ht="15.6" x14ac:dyDescent="0.3">
      <c r="A93" s="26" t="s">
        <v>163</v>
      </c>
      <c r="B93" s="13" t="s">
        <v>158</v>
      </c>
      <c r="C93" s="37">
        <v>200000</v>
      </c>
    </row>
    <row r="94" spans="1:3" ht="15.6" x14ac:dyDescent="0.3">
      <c r="A94" s="26" t="s">
        <v>203</v>
      </c>
      <c r="B94" s="13" t="s">
        <v>158</v>
      </c>
      <c r="C94" s="37">
        <v>200000</v>
      </c>
    </row>
    <row r="95" spans="1:3" ht="15.6" x14ac:dyDescent="0.3">
      <c r="A95" s="26" t="s">
        <v>405</v>
      </c>
      <c r="B95" s="13" t="s">
        <v>406</v>
      </c>
      <c r="C95" s="37">
        <v>200000</v>
      </c>
    </row>
    <row r="96" spans="1:3" ht="15.6" x14ac:dyDescent="0.3">
      <c r="A96" s="26" t="s">
        <v>167</v>
      </c>
      <c r="B96" s="13" t="s">
        <v>171</v>
      </c>
      <c r="C96" s="37">
        <v>200000</v>
      </c>
    </row>
    <row r="97" spans="1:3" ht="15.6" x14ac:dyDescent="0.3">
      <c r="A97" s="26" t="s">
        <v>204</v>
      </c>
      <c r="B97" s="13" t="s">
        <v>287</v>
      </c>
      <c r="C97" s="37">
        <v>200000</v>
      </c>
    </row>
    <row r="98" spans="1:3" ht="15.6" x14ac:dyDescent="0.3">
      <c r="A98" s="26" t="s">
        <v>411</v>
      </c>
      <c r="B98" s="13" t="s">
        <v>287</v>
      </c>
      <c r="C98" s="37">
        <v>200000</v>
      </c>
    </row>
    <row r="99" spans="1:3" ht="15.6" x14ac:dyDescent="0.3">
      <c r="A99" s="26" t="s">
        <v>412</v>
      </c>
      <c r="B99" s="13" t="s">
        <v>433</v>
      </c>
      <c r="C99" s="37">
        <v>500000</v>
      </c>
    </row>
    <row r="100" spans="1:3" ht="15.6" x14ac:dyDescent="0.3">
      <c r="A100" s="26" t="s">
        <v>164</v>
      </c>
      <c r="B100" s="13" t="s">
        <v>165</v>
      </c>
      <c r="C100" s="37">
        <v>500000</v>
      </c>
    </row>
    <row r="101" spans="1:3" ht="15.6" x14ac:dyDescent="0.3">
      <c r="A101" s="26" t="s">
        <v>247</v>
      </c>
      <c r="B101" s="13" t="s">
        <v>259</v>
      </c>
      <c r="C101" s="37">
        <v>500000</v>
      </c>
    </row>
    <row r="102" spans="1:3" ht="15.6" x14ac:dyDescent="0.3">
      <c r="A102" s="26" t="s">
        <v>248</v>
      </c>
      <c r="B102" s="13" t="s">
        <v>259</v>
      </c>
      <c r="C102" s="37">
        <v>500000</v>
      </c>
    </row>
    <row r="103" spans="1:3" ht="15.6" x14ac:dyDescent="0.3">
      <c r="A103" s="26" t="s">
        <v>391</v>
      </c>
      <c r="B103" s="13" t="s">
        <v>166</v>
      </c>
      <c r="C103" s="37">
        <v>500000</v>
      </c>
    </row>
    <row r="104" spans="1:3" ht="15.6" x14ac:dyDescent="0.3">
      <c r="A104" s="26" t="s">
        <v>181</v>
      </c>
      <c r="B104" s="13" t="s">
        <v>288</v>
      </c>
      <c r="C104" s="37">
        <v>1000000</v>
      </c>
    </row>
    <row r="105" spans="1:3" ht="15.6" x14ac:dyDescent="0.3">
      <c r="A105" s="26" t="s">
        <v>205</v>
      </c>
      <c r="B105" s="13" t="s">
        <v>166</v>
      </c>
      <c r="C105" s="37">
        <v>500000</v>
      </c>
    </row>
    <row r="106" spans="1:3" ht="15.6" x14ac:dyDescent="0.3">
      <c r="A106" s="26" t="s">
        <v>206</v>
      </c>
      <c r="B106" s="13" t="s">
        <v>229</v>
      </c>
      <c r="C106" s="37">
        <v>1000000</v>
      </c>
    </row>
    <row r="107" spans="1:3" ht="15.6" x14ac:dyDescent="0.3">
      <c r="A107" s="26" t="s">
        <v>207</v>
      </c>
      <c r="B107" s="13" t="s">
        <v>289</v>
      </c>
      <c r="C107" s="37">
        <v>1000000</v>
      </c>
    </row>
    <row r="108" spans="1:3" ht="15.6" x14ac:dyDescent="0.3">
      <c r="A108" s="26" t="s">
        <v>208</v>
      </c>
      <c r="B108" s="13" t="s">
        <v>289</v>
      </c>
      <c r="C108" s="37">
        <v>1000000</v>
      </c>
    </row>
    <row r="109" spans="1:3" ht="15.6" x14ac:dyDescent="0.3">
      <c r="A109" s="26" t="s">
        <v>209</v>
      </c>
      <c r="B109" s="13" t="s">
        <v>305</v>
      </c>
      <c r="C109" s="37">
        <v>1000000</v>
      </c>
    </row>
    <row r="110" spans="1:3" ht="15.6" x14ac:dyDescent="0.3">
      <c r="A110" s="26" t="s">
        <v>189</v>
      </c>
      <c r="B110" s="13" t="s">
        <v>190</v>
      </c>
      <c r="C110" s="37">
        <v>1000000</v>
      </c>
    </row>
    <row r="111" spans="1:3" ht="15.6" x14ac:dyDescent="0.3">
      <c r="A111" s="26" t="s">
        <v>244</v>
      </c>
      <c r="B111" s="13" t="s">
        <v>260</v>
      </c>
      <c r="C111" s="37">
        <v>1000000</v>
      </c>
    </row>
    <row r="112" spans="1:3" ht="15.6" x14ac:dyDescent="0.3">
      <c r="A112" s="26" t="s">
        <v>193</v>
      </c>
      <c r="B112" s="13" t="s">
        <v>190</v>
      </c>
      <c r="C112" s="37">
        <v>1000000</v>
      </c>
    </row>
    <row r="113" spans="1:3" ht="15.6" x14ac:dyDescent="0.3">
      <c r="A113" s="26" t="s">
        <v>243</v>
      </c>
      <c r="B113" s="13" t="s">
        <v>260</v>
      </c>
      <c r="C113" s="37">
        <v>1000000</v>
      </c>
    </row>
    <row r="114" spans="1:3" ht="16.2" thickBot="1" x14ac:dyDescent="0.35">
      <c r="A114" s="27" t="s">
        <v>210</v>
      </c>
      <c r="B114" s="14" t="s">
        <v>306</v>
      </c>
      <c r="C114" s="39">
        <v>1000000</v>
      </c>
    </row>
    <row r="115" spans="1:3" ht="15.6" x14ac:dyDescent="0.3">
      <c r="A115" s="26" t="s">
        <v>266</v>
      </c>
      <c r="B115" s="13" t="s">
        <v>267</v>
      </c>
      <c r="C115" s="37">
        <v>2000000</v>
      </c>
    </row>
    <row r="116" spans="1:3" ht="15.6" x14ac:dyDescent="0.3">
      <c r="A116" s="26" t="s">
        <v>413</v>
      </c>
      <c r="B116" s="13" t="s">
        <v>432</v>
      </c>
      <c r="C116" s="37">
        <v>2000000</v>
      </c>
    </row>
    <row r="117" spans="1:3" ht="15.6" x14ac:dyDescent="0.3">
      <c r="A117" s="26" t="s">
        <v>255</v>
      </c>
      <c r="B117" s="13" t="s">
        <v>262</v>
      </c>
      <c r="C117" s="37">
        <v>2000000</v>
      </c>
    </row>
    <row r="118" spans="1:3" ht="15.6" x14ac:dyDescent="0.3">
      <c r="A118" s="26" t="s">
        <v>275</v>
      </c>
      <c r="B118" s="13" t="s">
        <v>262</v>
      </c>
      <c r="C118" s="37">
        <v>2000000</v>
      </c>
    </row>
    <row r="119" spans="1:3" ht="15.6" x14ac:dyDescent="0.3">
      <c r="A119" s="26" t="s">
        <v>269</v>
      </c>
      <c r="B119" s="13" t="s">
        <v>262</v>
      </c>
      <c r="C119" s="37">
        <v>1000000</v>
      </c>
    </row>
    <row r="120" spans="1:3" ht="15.6" x14ac:dyDescent="0.3">
      <c r="A120" s="26" t="s">
        <v>268</v>
      </c>
      <c r="B120" s="13" t="s">
        <v>262</v>
      </c>
      <c r="C120" s="37">
        <v>1000000</v>
      </c>
    </row>
    <row r="121" spans="1:3" ht="15.6" x14ac:dyDescent="0.3">
      <c r="A121" s="26" t="s">
        <v>211</v>
      </c>
      <c r="B121" s="13" t="s">
        <v>309</v>
      </c>
      <c r="C121" s="37">
        <v>500000</v>
      </c>
    </row>
    <row r="122" spans="1:3" ht="15.6" x14ac:dyDescent="0.3">
      <c r="A122" s="26" t="s">
        <v>414</v>
      </c>
      <c r="B122" s="13" t="s">
        <v>309</v>
      </c>
      <c r="C122" s="37">
        <v>500000</v>
      </c>
    </row>
    <row r="123" spans="1:3" ht="15.6" x14ac:dyDescent="0.3">
      <c r="A123" s="26" t="s">
        <v>273</v>
      </c>
      <c r="B123" s="13" t="s">
        <v>274</v>
      </c>
      <c r="C123" s="37">
        <v>500000</v>
      </c>
    </row>
    <row r="124" spans="1:3" ht="15.6" x14ac:dyDescent="0.3">
      <c r="A124" s="26" t="s">
        <v>250</v>
      </c>
      <c r="B124" s="13" t="s">
        <v>180</v>
      </c>
      <c r="C124" s="37">
        <v>500000</v>
      </c>
    </row>
    <row r="125" spans="1:3" ht="15.6" x14ac:dyDescent="0.3">
      <c r="A125" s="26" t="s">
        <v>212</v>
      </c>
      <c r="B125" s="13" t="s">
        <v>424</v>
      </c>
      <c r="C125" s="37">
        <v>500000</v>
      </c>
    </row>
    <row r="126" spans="1:3" ht="15.6" x14ac:dyDescent="0.3">
      <c r="A126" s="26" t="s">
        <v>415</v>
      </c>
      <c r="B126" s="13" t="s">
        <v>425</v>
      </c>
      <c r="C126" s="37">
        <v>500000</v>
      </c>
    </row>
    <row r="127" spans="1:3" ht="15.6" x14ac:dyDescent="0.3">
      <c r="A127" s="26" t="s">
        <v>416</v>
      </c>
      <c r="B127" s="13" t="s">
        <v>426</v>
      </c>
      <c r="C127" s="37">
        <v>500000</v>
      </c>
    </row>
    <row r="128" spans="1:3" ht="15.6" x14ac:dyDescent="0.3">
      <c r="A128" s="26" t="s">
        <v>310</v>
      </c>
      <c r="B128" s="13" t="s">
        <v>311</v>
      </c>
      <c r="C128" s="37">
        <v>500000</v>
      </c>
    </row>
    <row r="129" spans="1:3" ht="15.6" x14ac:dyDescent="0.3">
      <c r="A129" s="26" t="s">
        <v>321</v>
      </c>
      <c r="B129" s="13" t="s">
        <v>322</v>
      </c>
      <c r="C129" s="37">
        <v>500000</v>
      </c>
    </row>
    <row r="130" spans="1:3" ht="15.6" x14ac:dyDescent="0.3">
      <c r="A130" s="26" t="s">
        <v>213</v>
      </c>
      <c r="B130" s="13" t="s">
        <v>318</v>
      </c>
      <c r="C130" s="37">
        <v>200000</v>
      </c>
    </row>
    <row r="131" spans="1:3" ht="15.6" x14ac:dyDescent="0.3">
      <c r="A131" s="26" t="s">
        <v>214</v>
      </c>
      <c r="B131" s="13" t="s">
        <v>319</v>
      </c>
      <c r="C131" s="37">
        <v>1000000</v>
      </c>
    </row>
    <row r="132" spans="1:3" ht="15.6" x14ac:dyDescent="0.3">
      <c r="A132" s="26" t="s">
        <v>215</v>
      </c>
      <c r="B132" s="13" t="s">
        <v>409</v>
      </c>
      <c r="C132" s="37">
        <v>1000000</v>
      </c>
    </row>
    <row r="133" spans="1:3" ht="15.6" x14ac:dyDescent="0.3">
      <c r="A133" s="26" t="s">
        <v>417</v>
      </c>
      <c r="B133" s="13" t="s">
        <v>431</v>
      </c>
      <c r="C133" s="37">
        <v>2000000</v>
      </c>
    </row>
    <row r="134" spans="1:3" ht="15.6" x14ac:dyDescent="0.3">
      <c r="A134" s="26" t="s">
        <v>418</v>
      </c>
      <c r="B134" s="13" t="s">
        <v>427</v>
      </c>
      <c r="C134" s="37">
        <v>2000000</v>
      </c>
    </row>
    <row r="135" spans="1:3" ht="15.6" x14ac:dyDescent="0.3">
      <c r="A135" s="26" t="s">
        <v>183</v>
      </c>
      <c r="B135" s="13" t="s">
        <v>312</v>
      </c>
      <c r="C135" s="37">
        <v>1000000</v>
      </c>
    </row>
    <row r="136" spans="1:3" ht="15.6" x14ac:dyDescent="0.3">
      <c r="A136" s="26" t="s">
        <v>399</v>
      </c>
      <c r="B136" s="13" t="s">
        <v>400</v>
      </c>
      <c r="C136" s="37">
        <v>1000000</v>
      </c>
    </row>
    <row r="137" spans="1:3" ht="15.6" x14ac:dyDescent="0.3">
      <c r="A137" s="26" t="s">
        <v>286</v>
      </c>
      <c r="B137" s="13" t="s">
        <v>48</v>
      </c>
      <c r="C137" s="37">
        <v>1000000</v>
      </c>
    </row>
    <row r="138" spans="1:3" ht="15.6" x14ac:dyDescent="0.3">
      <c r="A138" s="26" t="s">
        <v>270</v>
      </c>
      <c r="B138" s="13" t="s">
        <v>271</v>
      </c>
      <c r="C138" s="37">
        <v>1000000</v>
      </c>
    </row>
    <row r="139" spans="1:3" ht="15.6" x14ac:dyDescent="0.3">
      <c r="A139" s="26" t="s">
        <v>419</v>
      </c>
      <c r="B139" s="13" t="s">
        <v>48</v>
      </c>
      <c r="C139" s="37">
        <v>1000000</v>
      </c>
    </row>
    <row r="140" spans="1:3" ht="15.6" x14ac:dyDescent="0.3">
      <c r="A140" s="26" t="s">
        <v>216</v>
      </c>
      <c r="B140" s="13" t="s">
        <v>48</v>
      </c>
      <c r="C140" s="37">
        <v>1000000</v>
      </c>
    </row>
    <row r="141" spans="1:3" ht="15.6" x14ac:dyDescent="0.3">
      <c r="A141" s="26" t="s">
        <v>254</v>
      </c>
      <c r="B141" s="13" t="s">
        <v>48</v>
      </c>
      <c r="C141" s="37">
        <v>1000000</v>
      </c>
    </row>
    <row r="142" spans="1:3" ht="15.6" x14ac:dyDescent="0.3">
      <c r="A142" s="26" t="s">
        <v>313</v>
      </c>
      <c r="B142" s="13" t="s">
        <v>48</v>
      </c>
      <c r="C142" s="37">
        <v>1000000</v>
      </c>
    </row>
    <row r="143" spans="1:3" ht="15.6" x14ac:dyDescent="0.3">
      <c r="A143" s="26" t="s">
        <v>420</v>
      </c>
      <c r="B143" s="13" t="s">
        <v>428</v>
      </c>
      <c r="C143" s="37">
        <v>1000000</v>
      </c>
    </row>
    <row r="144" spans="1:3" ht="15.6" x14ac:dyDescent="0.3">
      <c r="A144" s="26" t="s">
        <v>283</v>
      </c>
      <c r="B144" s="13" t="s">
        <v>284</v>
      </c>
      <c r="C144" s="37">
        <v>200000</v>
      </c>
    </row>
    <row r="145" spans="1:3" ht="15.6" x14ac:dyDescent="0.3">
      <c r="A145" s="26" t="s">
        <v>217</v>
      </c>
      <c r="B145" s="13" t="s">
        <v>320</v>
      </c>
      <c r="C145" s="37">
        <v>500000</v>
      </c>
    </row>
    <row r="146" spans="1:3" ht="15.6" x14ac:dyDescent="0.3">
      <c r="A146" s="26" t="s">
        <v>314</v>
      </c>
      <c r="B146" s="13" t="s">
        <v>315</v>
      </c>
      <c r="C146" s="37">
        <v>500000</v>
      </c>
    </row>
    <row r="147" spans="1:3" ht="15.6" x14ac:dyDescent="0.3">
      <c r="A147" s="26" t="s">
        <v>218</v>
      </c>
      <c r="B147" s="13" t="s">
        <v>315</v>
      </c>
      <c r="C147" s="37">
        <v>500000</v>
      </c>
    </row>
    <row r="148" spans="1:3" ht="15.6" x14ac:dyDescent="0.3">
      <c r="A148" s="26" t="s">
        <v>280</v>
      </c>
      <c r="B148" s="13" t="s">
        <v>316</v>
      </c>
      <c r="C148" s="37">
        <v>500000</v>
      </c>
    </row>
    <row r="149" spans="1:3" ht="15.6" x14ac:dyDescent="0.3">
      <c r="A149" s="26" t="s">
        <v>194</v>
      </c>
      <c r="B149" s="13" t="s">
        <v>50</v>
      </c>
      <c r="C149" s="37">
        <v>500000</v>
      </c>
    </row>
    <row r="150" spans="1:3" ht="15.6" x14ac:dyDescent="0.3">
      <c r="A150" s="26" t="s">
        <v>49</v>
      </c>
      <c r="B150" s="13" t="s">
        <v>50</v>
      </c>
      <c r="C150" s="37">
        <v>500000</v>
      </c>
    </row>
    <row r="151" spans="1:3" ht="15.6" x14ac:dyDescent="0.3">
      <c r="A151" s="26" t="s">
        <v>252</v>
      </c>
      <c r="B151" s="13" t="s">
        <v>50</v>
      </c>
      <c r="C151" s="37">
        <v>500000</v>
      </c>
    </row>
    <row r="152" spans="1:3" ht="15.6" x14ac:dyDescent="0.3">
      <c r="A152" s="26" t="s">
        <v>278</v>
      </c>
      <c r="B152" s="13" t="s">
        <v>50</v>
      </c>
      <c r="C152" s="37">
        <v>500000</v>
      </c>
    </row>
    <row r="153" spans="1:3" ht="15.6" x14ac:dyDescent="0.3">
      <c r="A153" s="26" t="s">
        <v>220</v>
      </c>
      <c r="B153" s="13" t="s">
        <v>50</v>
      </c>
      <c r="C153" s="37">
        <v>500000</v>
      </c>
    </row>
    <row r="154" spans="1:3" ht="15.6" x14ac:dyDescent="0.3">
      <c r="A154" s="26" t="s">
        <v>421</v>
      </c>
      <c r="B154" s="13" t="s">
        <v>429</v>
      </c>
      <c r="C154" s="37">
        <v>500000</v>
      </c>
    </row>
    <row r="155" spans="1:3" ht="15.6" x14ac:dyDescent="0.3">
      <c r="A155" s="26" t="s">
        <v>422</v>
      </c>
      <c r="B155" s="13" t="s">
        <v>430</v>
      </c>
      <c r="C155" s="37">
        <v>500000</v>
      </c>
    </row>
    <row r="156" spans="1:3" ht="15.6" x14ac:dyDescent="0.3">
      <c r="A156" s="26" t="s">
        <v>182</v>
      </c>
      <c r="B156" s="13" t="s">
        <v>317</v>
      </c>
      <c r="C156" s="37">
        <v>500000</v>
      </c>
    </row>
    <row r="157" spans="1:3" ht="16.2" thickBot="1" x14ac:dyDescent="0.35">
      <c r="A157" s="27" t="s">
        <v>219</v>
      </c>
      <c r="B157" s="14" t="s">
        <v>50</v>
      </c>
      <c r="C157" s="39">
        <v>500000</v>
      </c>
    </row>
  </sheetData>
  <conditionalFormatting sqref="A158:B1048576 A67:A70 A3:B3 A9:B36 A38:B66">
    <cfRule type="duplicateValues" dxfId="16" priority="17"/>
  </conditionalFormatting>
  <conditionalFormatting sqref="A71">
    <cfRule type="duplicateValues" dxfId="15" priority="15"/>
  </conditionalFormatting>
  <conditionalFormatting sqref="A72:A96">
    <cfRule type="duplicateValues" dxfId="14" priority="8"/>
  </conditionalFormatting>
  <conditionalFormatting sqref="A97:A157">
    <cfRule type="duplicateValues" dxfId="13" priority="7"/>
  </conditionalFormatting>
  <conditionalFormatting sqref="A4:A5">
    <cfRule type="duplicateValues" dxfId="12" priority="6"/>
  </conditionalFormatting>
  <conditionalFormatting sqref="A7:B8 A6">
    <cfRule type="duplicateValues" dxfId="11" priority="5"/>
  </conditionalFormatting>
  <conditionalFormatting sqref="B4">
    <cfRule type="duplicateValues" dxfId="10" priority="4"/>
  </conditionalFormatting>
  <conditionalFormatting sqref="B5:B6">
    <cfRule type="duplicateValues" dxfId="9" priority="2"/>
  </conditionalFormatting>
  <conditionalFormatting sqref="A37:B37">
    <cfRule type="duplicateValues" dxfId="8"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workbookViewId="0">
      <selection activeCell="C63" sqref="C63"/>
    </sheetView>
  </sheetViews>
  <sheetFormatPr defaultRowHeight="14.4" x14ac:dyDescent="0.3"/>
  <cols>
    <col min="1" max="1" width="22.109375" customWidth="1"/>
    <col min="2" max="2" width="50.21875" bestFit="1" customWidth="1"/>
    <col min="3" max="3" width="20.5546875" bestFit="1" customWidth="1"/>
  </cols>
  <sheetData>
    <row r="1" spans="1:3" x14ac:dyDescent="0.3">
      <c r="A1" s="32" t="s">
        <v>291</v>
      </c>
      <c r="B1" s="12"/>
      <c r="C1" s="12"/>
    </row>
    <row r="2" spans="1:3" ht="15" thickBot="1" x14ac:dyDescent="0.35">
      <c r="A2" s="12"/>
      <c r="B2" s="12"/>
      <c r="C2" s="12"/>
    </row>
    <row r="3" spans="1:3" ht="16.2" thickBot="1" x14ac:dyDescent="0.35">
      <c r="A3" s="21" t="s">
        <v>80</v>
      </c>
      <c r="B3" s="22" t="s">
        <v>81</v>
      </c>
      <c r="C3" s="23" t="s">
        <v>292</v>
      </c>
    </row>
    <row r="4" spans="1:3" ht="15.6" x14ac:dyDescent="0.3">
      <c r="A4" s="24" t="s">
        <v>7</v>
      </c>
      <c r="B4" s="25" t="s">
        <v>82</v>
      </c>
      <c r="C4" s="37">
        <v>2000000</v>
      </c>
    </row>
    <row r="5" spans="1:3" ht="15.6" x14ac:dyDescent="0.3">
      <c r="A5" s="26" t="s">
        <v>8</v>
      </c>
      <c r="B5" s="13" t="s">
        <v>85</v>
      </c>
      <c r="C5" s="37">
        <v>2000000</v>
      </c>
    </row>
    <row r="6" spans="1:3" ht="15.6" x14ac:dyDescent="0.3">
      <c r="A6" s="26" t="s">
        <v>10</v>
      </c>
      <c r="B6" s="13" t="s">
        <v>87</v>
      </c>
      <c r="C6" s="37">
        <v>2000000</v>
      </c>
    </row>
    <row r="7" spans="1:3" ht="15.6" x14ac:dyDescent="0.3">
      <c r="A7" s="26" t="s">
        <v>9</v>
      </c>
      <c r="B7" s="13" t="s">
        <v>89</v>
      </c>
      <c r="C7" s="37">
        <v>2000000</v>
      </c>
    </row>
    <row r="8" spans="1:3" ht="15.6" x14ac:dyDescent="0.3">
      <c r="A8" s="26" t="s">
        <v>11</v>
      </c>
      <c r="B8" s="13" t="s">
        <v>91</v>
      </c>
      <c r="C8" s="37">
        <v>2000000</v>
      </c>
    </row>
    <row r="9" spans="1:3" ht="15.6" x14ac:dyDescent="0.3">
      <c r="A9" s="26" t="s">
        <v>15</v>
      </c>
      <c r="B9" s="13" t="s">
        <v>93</v>
      </c>
      <c r="C9" s="37">
        <v>2000000</v>
      </c>
    </row>
    <row r="10" spans="1:3" ht="15.6" x14ac:dyDescent="0.3">
      <c r="A10" s="26" t="s">
        <v>17</v>
      </c>
      <c r="B10" s="13" t="s">
        <v>95</v>
      </c>
      <c r="C10" s="37">
        <v>2000000</v>
      </c>
    </row>
    <row r="11" spans="1:3" ht="15.6" x14ac:dyDescent="0.3">
      <c r="A11" s="26" t="s">
        <v>13</v>
      </c>
      <c r="B11" s="13" t="s">
        <v>96</v>
      </c>
      <c r="C11" s="37">
        <v>2000000</v>
      </c>
    </row>
    <row r="12" spans="1:3" ht="15.6" x14ac:dyDescent="0.3">
      <c r="A12" s="26" t="s">
        <v>14</v>
      </c>
      <c r="B12" s="13" t="s">
        <v>98</v>
      </c>
      <c r="C12" s="37">
        <v>2000000</v>
      </c>
    </row>
    <row r="13" spans="1:3" ht="15.6" x14ac:dyDescent="0.3">
      <c r="A13" s="26" t="s">
        <v>16</v>
      </c>
      <c r="B13" s="13" t="s">
        <v>99</v>
      </c>
      <c r="C13" s="37">
        <v>2000000</v>
      </c>
    </row>
    <row r="14" spans="1:3" ht="15.6" x14ac:dyDescent="0.3">
      <c r="A14" s="26" t="s">
        <v>51</v>
      </c>
      <c r="B14" s="13" t="s">
        <v>100</v>
      </c>
      <c r="C14" s="37">
        <v>2000000</v>
      </c>
    </row>
    <row r="15" spans="1:3" ht="15.6" x14ac:dyDescent="0.3">
      <c r="A15" s="26" t="s">
        <v>52</v>
      </c>
      <c r="B15" s="13" t="s">
        <v>101</v>
      </c>
      <c r="C15" s="37">
        <v>2000000</v>
      </c>
    </row>
    <row r="16" spans="1:3" ht="15.6" x14ac:dyDescent="0.3">
      <c r="A16" s="26" t="s">
        <v>43</v>
      </c>
      <c r="B16" s="13" t="s">
        <v>102</v>
      </c>
      <c r="C16" s="37">
        <v>2000000</v>
      </c>
    </row>
    <row r="17" spans="1:3" ht="15.6" x14ac:dyDescent="0.3">
      <c r="A17" s="26" t="s">
        <v>45</v>
      </c>
      <c r="B17" s="13" t="s">
        <v>103</v>
      </c>
      <c r="C17" s="37">
        <v>2000000</v>
      </c>
    </row>
    <row r="18" spans="1:3" ht="15.6" x14ac:dyDescent="0.3">
      <c r="A18" s="26" t="s">
        <v>53</v>
      </c>
      <c r="B18" s="13" t="s">
        <v>54</v>
      </c>
      <c r="C18" s="37">
        <v>2000000</v>
      </c>
    </row>
    <row r="19" spans="1:3" ht="15.6" x14ac:dyDescent="0.3">
      <c r="A19" s="26" t="s">
        <v>44</v>
      </c>
      <c r="B19" s="13" t="s">
        <v>104</v>
      </c>
      <c r="C19" s="37">
        <v>2000000</v>
      </c>
    </row>
    <row r="20" spans="1:3" ht="15.6" x14ac:dyDescent="0.3">
      <c r="A20" s="26" t="s">
        <v>46</v>
      </c>
      <c r="B20" s="13" t="s">
        <v>105</v>
      </c>
      <c r="C20" s="37">
        <v>2000000</v>
      </c>
    </row>
    <row r="21" spans="1:3" ht="15.6" x14ac:dyDescent="0.3">
      <c r="A21" s="26" t="s">
        <v>232</v>
      </c>
      <c r="B21" s="13" t="s">
        <v>233</v>
      </c>
      <c r="C21" s="37">
        <v>2000000</v>
      </c>
    </row>
    <row r="22" spans="1:3" ht="15.6" x14ac:dyDescent="0.3">
      <c r="A22" s="26" t="s">
        <v>106</v>
      </c>
      <c r="B22" s="13" t="s">
        <v>107</v>
      </c>
      <c r="C22" s="37">
        <v>2000000</v>
      </c>
    </row>
    <row r="23" spans="1:3" ht="15.6" x14ac:dyDescent="0.3">
      <c r="A23" s="26" t="s">
        <v>234</v>
      </c>
      <c r="B23" s="13" t="s">
        <v>235</v>
      </c>
      <c r="C23" s="37">
        <v>2000000</v>
      </c>
    </row>
    <row r="24" spans="1:3" ht="15.6" x14ac:dyDescent="0.3">
      <c r="A24" s="26" t="s">
        <v>55</v>
      </c>
      <c r="B24" s="13" t="s">
        <v>108</v>
      </c>
      <c r="C24" s="37">
        <v>2000000</v>
      </c>
    </row>
    <row r="25" spans="1:3" ht="15.6" x14ac:dyDescent="0.3">
      <c r="A25" s="26" t="s">
        <v>47</v>
      </c>
      <c r="B25" s="13" t="s">
        <v>109</v>
      </c>
      <c r="C25" s="37">
        <v>2000000</v>
      </c>
    </row>
    <row r="26" spans="1:3" ht="15.6" x14ac:dyDescent="0.3">
      <c r="A26" s="26" t="s">
        <v>56</v>
      </c>
      <c r="B26" s="13" t="s">
        <v>110</v>
      </c>
      <c r="C26" s="37">
        <v>2000000</v>
      </c>
    </row>
    <row r="27" spans="1:3" ht="16.2" thickBot="1" x14ac:dyDescent="0.35">
      <c r="A27" s="28" t="s">
        <v>57</v>
      </c>
      <c r="B27" s="29" t="s">
        <v>111</v>
      </c>
      <c r="C27" s="37">
        <v>2000000</v>
      </c>
    </row>
    <row r="28" spans="1:3" ht="15.6" x14ac:dyDescent="0.3">
      <c r="A28" s="24" t="s">
        <v>58</v>
      </c>
      <c r="B28" s="25" t="s">
        <v>59</v>
      </c>
      <c r="C28" s="37">
        <v>1000000</v>
      </c>
    </row>
    <row r="29" spans="1:3" ht="15.6" x14ac:dyDescent="0.3">
      <c r="A29" s="26" t="s">
        <v>18</v>
      </c>
      <c r="B29" s="13" t="s">
        <v>112</v>
      </c>
      <c r="C29" s="37">
        <v>1000000</v>
      </c>
    </row>
    <row r="30" spans="1:3" ht="15.6" x14ac:dyDescent="0.3">
      <c r="A30" s="26" t="s">
        <v>113</v>
      </c>
      <c r="B30" s="13" t="s">
        <v>114</v>
      </c>
      <c r="C30" s="37">
        <v>1000000</v>
      </c>
    </row>
    <row r="31" spans="1:3" ht="15.6" x14ac:dyDescent="0.3">
      <c r="A31" s="26" t="s">
        <v>236</v>
      </c>
      <c r="B31" s="13" t="s">
        <v>237</v>
      </c>
      <c r="C31" s="37">
        <v>1000000</v>
      </c>
    </row>
    <row r="32" spans="1:3" ht="15.6" x14ac:dyDescent="0.3">
      <c r="A32" s="26" t="s">
        <v>60</v>
      </c>
      <c r="B32" s="13" t="s">
        <v>115</v>
      </c>
      <c r="C32" s="37">
        <v>1000000</v>
      </c>
    </row>
    <row r="33" spans="1:3" ht="15.6" x14ac:dyDescent="0.3">
      <c r="A33" s="26" t="s">
        <v>116</v>
      </c>
      <c r="B33" s="13" t="s">
        <v>117</v>
      </c>
      <c r="C33" s="37">
        <v>1000000</v>
      </c>
    </row>
    <row r="34" spans="1:3" ht="15.6" x14ac:dyDescent="0.3">
      <c r="A34" s="26" t="s">
        <v>61</v>
      </c>
      <c r="B34" s="13" t="s">
        <v>118</v>
      </c>
      <c r="C34" s="37">
        <v>1000000</v>
      </c>
    </row>
    <row r="35" spans="1:3" ht="15.6" x14ac:dyDescent="0.3">
      <c r="A35" s="26" t="s">
        <v>238</v>
      </c>
      <c r="B35" s="13" t="s">
        <v>239</v>
      </c>
      <c r="C35" s="37">
        <v>1000000</v>
      </c>
    </row>
    <row r="36" spans="1:3" ht="15.6" x14ac:dyDescent="0.3">
      <c r="A36" s="26" t="s">
        <v>62</v>
      </c>
      <c r="B36" s="13" t="s">
        <v>119</v>
      </c>
      <c r="C36" s="37">
        <v>1000000</v>
      </c>
    </row>
    <row r="37" spans="1:3" ht="15.6" x14ac:dyDescent="0.3">
      <c r="A37" s="26" t="s">
        <v>120</v>
      </c>
      <c r="B37" s="13" t="s">
        <v>121</v>
      </c>
      <c r="C37" s="37">
        <v>1000000</v>
      </c>
    </row>
    <row r="38" spans="1:3" ht="15.6" x14ac:dyDescent="0.3">
      <c r="A38" s="26" t="s">
        <v>122</v>
      </c>
      <c r="B38" s="13" t="s">
        <v>123</v>
      </c>
      <c r="C38" s="37">
        <v>1000000</v>
      </c>
    </row>
    <row r="39" spans="1:3" ht="15.6" x14ac:dyDescent="0.3">
      <c r="A39" s="26" t="s">
        <v>124</v>
      </c>
      <c r="B39" s="13" t="s">
        <v>125</v>
      </c>
      <c r="C39" s="37">
        <v>1000000</v>
      </c>
    </row>
    <row r="40" spans="1:3" ht="15.6" x14ac:dyDescent="0.3">
      <c r="A40" s="26" t="s">
        <v>21</v>
      </c>
      <c r="B40" s="13" t="s">
        <v>22</v>
      </c>
      <c r="C40" s="37">
        <v>1000000</v>
      </c>
    </row>
    <row r="41" spans="1:3" ht="15.6" x14ac:dyDescent="0.3">
      <c r="A41" s="26" t="s">
        <v>23</v>
      </c>
      <c r="B41" s="13" t="s">
        <v>24</v>
      </c>
      <c r="C41" s="37">
        <v>1000000</v>
      </c>
    </row>
    <row r="42" spans="1:3" ht="15.6" x14ac:dyDescent="0.3">
      <c r="A42" s="26" t="s">
        <v>63</v>
      </c>
      <c r="B42" s="13" t="s">
        <v>126</v>
      </c>
      <c r="C42" s="37">
        <v>1000000</v>
      </c>
    </row>
    <row r="43" spans="1:3" ht="15.6" x14ac:dyDescent="0.3">
      <c r="A43" s="26" t="s">
        <v>64</v>
      </c>
      <c r="B43" s="13" t="s">
        <v>127</v>
      </c>
      <c r="C43" s="37">
        <v>1000000</v>
      </c>
    </row>
    <row r="44" spans="1:3" ht="15.6" x14ac:dyDescent="0.3">
      <c r="A44" s="26" t="s">
        <v>128</v>
      </c>
      <c r="B44" s="13" t="s">
        <v>129</v>
      </c>
      <c r="C44" s="37">
        <v>1000000</v>
      </c>
    </row>
    <row r="45" spans="1:3" ht="15.6" x14ac:dyDescent="0.3">
      <c r="A45" s="26" t="s">
        <v>65</v>
      </c>
      <c r="B45" s="13" t="s">
        <v>130</v>
      </c>
      <c r="C45" s="37">
        <v>1000000</v>
      </c>
    </row>
    <row r="46" spans="1:3" ht="15.6" x14ac:dyDescent="0.3">
      <c r="A46" s="26" t="s">
        <v>66</v>
      </c>
      <c r="B46" s="13" t="s">
        <v>131</v>
      </c>
      <c r="C46" s="37">
        <v>1000000</v>
      </c>
    </row>
    <row r="47" spans="1:3" ht="15.6" x14ac:dyDescent="0.3">
      <c r="A47" s="26" t="s">
        <v>132</v>
      </c>
      <c r="B47" s="13" t="s">
        <v>133</v>
      </c>
      <c r="C47" s="37">
        <v>1000000</v>
      </c>
    </row>
    <row r="48" spans="1:3" ht="15.6" x14ac:dyDescent="0.3">
      <c r="A48" s="26" t="s">
        <v>67</v>
      </c>
      <c r="B48" s="13" t="s">
        <v>134</v>
      </c>
      <c r="C48" s="37">
        <v>1000000</v>
      </c>
    </row>
    <row r="49" spans="1:3" ht="15.6" x14ac:dyDescent="0.3">
      <c r="A49" s="26" t="s">
        <v>135</v>
      </c>
      <c r="B49" s="13" t="s">
        <v>136</v>
      </c>
      <c r="C49" s="37">
        <v>1000000</v>
      </c>
    </row>
    <row r="50" spans="1:3" ht="15.6" x14ac:dyDescent="0.3">
      <c r="A50" s="26" t="s">
        <v>137</v>
      </c>
      <c r="B50" s="13" t="s">
        <v>138</v>
      </c>
      <c r="C50" s="37">
        <v>1000000</v>
      </c>
    </row>
    <row r="51" spans="1:3" ht="15.6" x14ac:dyDescent="0.3">
      <c r="A51" s="26" t="s">
        <v>68</v>
      </c>
      <c r="B51" s="13" t="s">
        <v>139</v>
      </c>
      <c r="C51" s="37">
        <v>1000000</v>
      </c>
    </row>
    <row r="52" spans="1:3" ht="15.6" x14ac:dyDescent="0.3">
      <c r="A52" s="26" t="s">
        <v>69</v>
      </c>
      <c r="B52" s="13" t="s">
        <v>140</v>
      </c>
      <c r="C52" s="37">
        <v>1000000</v>
      </c>
    </row>
    <row r="53" spans="1:3" ht="15.6" x14ac:dyDescent="0.3">
      <c r="A53" s="26" t="s">
        <v>141</v>
      </c>
      <c r="B53" s="13" t="s">
        <v>142</v>
      </c>
      <c r="C53" s="37">
        <v>1000000</v>
      </c>
    </row>
    <row r="54" spans="1:3" ht="15.6" x14ac:dyDescent="0.3">
      <c r="A54" s="26" t="s">
        <v>70</v>
      </c>
      <c r="B54" s="13" t="s">
        <v>143</v>
      </c>
      <c r="C54" s="37">
        <v>1000000</v>
      </c>
    </row>
    <row r="55" spans="1:3" ht="15.6" x14ac:dyDescent="0.3">
      <c r="A55" s="26" t="s">
        <v>71</v>
      </c>
      <c r="B55" s="13" t="s">
        <v>144</v>
      </c>
      <c r="C55" s="37">
        <v>1000000</v>
      </c>
    </row>
    <row r="56" spans="1:3" ht="15.6" x14ac:dyDescent="0.3">
      <c r="A56" s="26" t="s">
        <v>72</v>
      </c>
      <c r="B56" s="13" t="s">
        <v>145</v>
      </c>
      <c r="C56" s="37">
        <v>1000000</v>
      </c>
    </row>
    <row r="57" spans="1:3" ht="15.6" x14ac:dyDescent="0.3">
      <c r="A57" s="26" t="s">
        <v>73</v>
      </c>
      <c r="B57" s="13" t="s">
        <v>146</v>
      </c>
      <c r="C57" s="37">
        <v>1000000</v>
      </c>
    </row>
    <row r="58" spans="1:3" ht="15.6" x14ac:dyDescent="0.3">
      <c r="A58" s="26" t="s">
        <v>74</v>
      </c>
      <c r="B58" s="13" t="s">
        <v>147</v>
      </c>
      <c r="C58" s="37">
        <v>1000000</v>
      </c>
    </row>
    <row r="59" spans="1:3" ht="15.6" x14ac:dyDescent="0.3">
      <c r="A59" s="26" t="s">
        <v>75</v>
      </c>
      <c r="B59" s="13" t="s">
        <v>148</v>
      </c>
      <c r="C59" s="37">
        <v>1000000</v>
      </c>
    </row>
    <row r="60" spans="1:3" ht="15.6" x14ac:dyDescent="0.3">
      <c r="A60" s="26" t="s">
        <v>149</v>
      </c>
      <c r="B60" s="13" t="s">
        <v>150</v>
      </c>
      <c r="C60" s="37">
        <v>1000000</v>
      </c>
    </row>
    <row r="61" spans="1:3" ht="15.6" x14ac:dyDescent="0.3">
      <c r="A61" s="26" t="s">
        <v>76</v>
      </c>
      <c r="B61" s="13" t="s">
        <v>77</v>
      </c>
      <c r="C61" s="37">
        <v>1000000</v>
      </c>
    </row>
    <row r="62" spans="1:3" ht="15.6" x14ac:dyDescent="0.3">
      <c r="A62" s="26" t="s">
        <v>151</v>
      </c>
      <c r="B62" s="13" t="s">
        <v>152</v>
      </c>
      <c r="C62" s="37">
        <v>1000000</v>
      </c>
    </row>
    <row r="63" spans="1:3" ht="15.6" x14ac:dyDescent="0.3">
      <c r="A63" s="26" t="s">
        <v>88</v>
      </c>
      <c r="B63" s="13" t="s">
        <v>240</v>
      </c>
      <c r="C63" s="37">
        <v>1000000</v>
      </c>
    </row>
    <row r="64" spans="1:3" ht="15.6" x14ac:dyDescent="0.3">
      <c r="A64" s="26" t="s">
        <v>92</v>
      </c>
      <c r="B64" s="13" t="s">
        <v>241</v>
      </c>
      <c r="C64" s="37">
        <v>1000000</v>
      </c>
    </row>
    <row r="65" spans="1:3" ht="15.6" x14ac:dyDescent="0.3">
      <c r="A65" s="26" t="s">
        <v>90</v>
      </c>
      <c r="B65" s="13" t="s">
        <v>242</v>
      </c>
      <c r="C65" s="37">
        <v>1000000</v>
      </c>
    </row>
    <row r="66" spans="1:3" ht="15.6" x14ac:dyDescent="0.3">
      <c r="A66" s="26" t="s">
        <v>94</v>
      </c>
      <c r="B66" s="13" t="s">
        <v>153</v>
      </c>
      <c r="C66" s="37">
        <v>1000000</v>
      </c>
    </row>
    <row r="67" spans="1:3" ht="16.2" thickBot="1" x14ac:dyDescent="0.35">
      <c r="A67" s="27" t="s">
        <v>86</v>
      </c>
      <c r="B67" s="14" t="s">
        <v>84</v>
      </c>
      <c r="C67" s="37">
        <v>1000000</v>
      </c>
    </row>
    <row r="68" spans="1:3" ht="15.6" x14ac:dyDescent="0.3">
      <c r="A68" s="33" t="s">
        <v>199</v>
      </c>
      <c r="B68" s="34" t="s">
        <v>179</v>
      </c>
      <c r="C68" s="35">
        <v>800000</v>
      </c>
    </row>
    <row r="69" spans="1:3" ht="15.6" x14ac:dyDescent="0.3">
      <c r="A69" s="36" t="s">
        <v>185</v>
      </c>
      <c r="B69" s="13" t="s">
        <v>186</v>
      </c>
      <c r="C69" s="37">
        <v>1000000</v>
      </c>
    </row>
    <row r="70" spans="1:3" ht="15.6" x14ac:dyDescent="0.3">
      <c r="A70" s="36" t="s">
        <v>188</v>
      </c>
      <c r="B70" s="13" t="s">
        <v>169</v>
      </c>
      <c r="C70" s="37">
        <v>700000</v>
      </c>
    </row>
    <row r="71" spans="1:3" ht="15.6" x14ac:dyDescent="0.3">
      <c r="A71" s="36" t="s">
        <v>168</v>
      </c>
      <c r="B71" s="13" t="s">
        <v>170</v>
      </c>
      <c r="C71" s="37">
        <v>1000000</v>
      </c>
    </row>
    <row r="72" spans="1:3" ht="15.6" x14ac:dyDescent="0.3">
      <c r="A72" s="36" t="s">
        <v>200</v>
      </c>
      <c r="B72" s="13" t="s">
        <v>169</v>
      </c>
      <c r="C72" s="37">
        <v>1500000</v>
      </c>
    </row>
    <row r="73" spans="1:3" ht="15.6" x14ac:dyDescent="0.3">
      <c r="A73" s="36" t="s">
        <v>192</v>
      </c>
      <c r="B73" s="13" t="s">
        <v>169</v>
      </c>
      <c r="C73" s="37">
        <v>2000000</v>
      </c>
    </row>
    <row r="74" spans="1:3" ht="15.6" x14ac:dyDescent="0.3">
      <c r="A74" s="36" t="s">
        <v>173</v>
      </c>
      <c r="B74" s="13" t="s">
        <v>169</v>
      </c>
      <c r="C74" s="37">
        <v>1500000</v>
      </c>
    </row>
    <row r="75" spans="1:3" ht="15.6" x14ac:dyDescent="0.3">
      <c r="A75" s="36" t="s">
        <v>245</v>
      </c>
      <c r="B75" s="13" t="s">
        <v>261</v>
      </c>
      <c r="C75" s="37">
        <v>2000000</v>
      </c>
    </row>
    <row r="76" spans="1:3" ht="15.6" x14ac:dyDescent="0.3">
      <c r="A76" s="36" t="s">
        <v>202</v>
      </c>
      <c r="B76" s="13" t="s">
        <v>230</v>
      </c>
      <c r="C76" s="37">
        <v>2000000</v>
      </c>
    </row>
    <row r="77" spans="1:3" ht="15.6" x14ac:dyDescent="0.3">
      <c r="A77" s="36" t="s">
        <v>164</v>
      </c>
      <c r="B77" s="13" t="s">
        <v>165</v>
      </c>
      <c r="C77" s="37">
        <v>800000</v>
      </c>
    </row>
    <row r="78" spans="1:3" ht="15.6" x14ac:dyDescent="0.3">
      <c r="A78" s="36" t="s">
        <v>247</v>
      </c>
      <c r="B78" s="13" t="s">
        <v>259</v>
      </c>
      <c r="C78" s="37">
        <v>500000</v>
      </c>
    </row>
    <row r="79" spans="1:3" ht="15.6" x14ac:dyDescent="0.3">
      <c r="A79" s="36" t="s">
        <v>181</v>
      </c>
      <c r="B79" s="13" t="s">
        <v>166</v>
      </c>
      <c r="C79" s="37">
        <v>500000</v>
      </c>
    </row>
    <row r="80" spans="1:3" ht="15.6" x14ac:dyDescent="0.3">
      <c r="A80" s="36" t="s">
        <v>209</v>
      </c>
      <c r="B80" s="13" t="s">
        <v>228</v>
      </c>
      <c r="C80" s="37">
        <v>500000</v>
      </c>
    </row>
    <row r="81" spans="1:3" ht="15.6" x14ac:dyDescent="0.3">
      <c r="A81" s="36" t="s">
        <v>189</v>
      </c>
      <c r="B81" s="13" t="s">
        <v>190</v>
      </c>
      <c r="C81" s="37">
        <v>700000</v>
      </c>
    </row>
    <row r="82" spans="1:3" ht="15.6" x14ac:dyDescent="0.3">
      <c r="A82" s="36" t="s">
        <v>244</v>
      </c>
      <c r="B82" s="13" t="s">
        <v>260</v>
      </c>
      <c r="C82" s="37">
        <v>700000</v>
      </c>
    </row>
    <row r="83" spans="1:3" ht="16.2" thickBot="1" x14ac:dyDescent="0.35">
      <c r="A83" s="38" t="s">
        <v>193</v>
      </c>
      <c r="B83" s="14" t="s">
        <v>190</v>
      </c>
      <c r="C83" s="39">
        <v>1000000</v>
      </c>
    </row>
    <row r="84" spans="1:3" ht="15.6" x14ac:dyDescent="0.3">
      <c r="A84" s="33" t="s">
        <v>266</v>
      </c>
      <c r="B84" s="34" t="s">
        <v>267</v>
      </c>
      <c r="C84" s="35">
        <v>1000000</v>
      </c>
    </row>
    <row r="85" spans="1:3" ht="15.6" x14ac:dyDescent="0.3">
      <c r="A85" s="36" t="s">
        <v>255</v>
      </c>
      <c r="B85" s="13" t="s">
        <v>262</v>
      </c>
      <c r="C85" s="37">
        <v>700000</v>
      </c>
    </row>
    <row r="86" spans="1:3" ht="15.6" x14ac:dyDescent="0.3">
      <c r="A86" s="36" t="s">
        <v>273</v>
      </c>
      <c r="B86" s="13" t="s">
        <v>274</v>
      </c>
      <c r="C86" s="37">
        <v>500000</v>
      </c>
    </row>
    <row r="87" spans="1:3" ht="15.6" x14ac:dyDescent="0.3">
      <c r="A87" s="36" t="s">
        <v>250</v>
      </c>
      <c r="B87" s="13" t="s">
        <v>180</v>
      </c>
      <c r="C87" s="37">
        <v>1000000</v>
      </c>
    </row>
    <row r="88" spans="1:3" ht="15.6" x14ac:dyDescent="0.3">
      <c r="A88" s="36" t="s">
        <v>212</v>
      </c>
      <c r="B88" s="13" t="s">
        <v>180</v>
      </c>
      <c r="C88" s="37">
        <v>700000</v>
      </c>
    </row>
    <row r="89" spans="1:3" ht="15.6" x14ac:dyDescent="0.3">
      <c r="A89" s="36" t="s">
        <v>254</v>
      </c>
      <c r="B89" s="13" t="s">
        <v>48</v>
      </c>
      <c r="C89" s="37">
        <v>700000</v>
      </c>
    </row>
    <row r="90" spans="1:3" ht="15.6" x14ac:dyDescent="0.3">
      <c r="A90" s="36" t="s">
        <v>278</v>
      </c>
      <c r="B90" s="13" t="s">
        <v>279</v>
      </c>
      <c r="C90" s="37">
        <v>500000</v>
      </c>
    </row>
    <row r="91" spans="1:3" ht="15.6" x14ac:dyDescent="0.3">
      <c r="A91" s="36" t="s">
        <v>275</v>
      </c>
      <c r="B91" s="13" t="s">
        <v>262</v>
      </c>
      <c r="C91" s="37">
        <v>2000000</v>
      </c>
    </row>
    <row r="92" spans="1:3" ht="15.6" x14ac:dyDescent="0.3">
      <c r="A92" s="36" t="s">
        <v>269</v>
      </c>
      <c r="B92" s="13" t="s">
        <v>262</v>
      </c>
      <c r="C92" s="37">
        <v>700000</v>
      </c>
    </row>
    <row r="93" spans="1:3" ht="15.6" x14ac:dyDescent="0.3">
      <c r="A93" s="36" t="s">
        <v>268</v>
      </c>
      <c r="B93" s="13" t="s">
        <v>262</v>
      </c>
      <c r="C93" s="37">
        <v>1000000</v>
      </c>
    </row>
    <row r="94" spans="1:3" ht="15.6" x14ac:dyDescent="0.3">
      <c r="A94" s="36" t="s">
        <v>214</v>
      </c>
      <c r="B94" s="13" t="s">
        <v>227</v>
      </c>
      <c r="C94" s="37">
        <v>700000</v>
      </c>
    </row>
    <row r="95" spans="1:3" ht="16.2" thickBot="1" x14ac:dyDescent="0.35">
      <c r="A95" s="38" t="s">
        <v>215</v>
      </c>
      <c r="B95" s="14" t="s">
        <v>226</v>
      </c>
      <c r="C95" s="39">
        <v>700000</v>
      </c>
    </row>
  </sheetData>
  <conditionalFormatting sqref="A96:B1048576 A63:A66 A3:B62">
    <cfRule type="duplicateValues" dxfId="7" priority="4"/>
  </conditionalFormatting>
  <conditionalFormatting sqref="A67">
    <cfRule type="duplicateValues" dxfId="6" priority="3"/>
  </conditionalFormatting>
  <conditionalFormatting sqref="A68:A90">
    <cfRule type="duplicateValues" dxfId="5" priority="2"/>
  </conditionalFormatting>
  <conditionalFormatting sqref="A91:A95">
    <cfRule type="duplicateValues" dxfId="4"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16"/>
  <sheetViews>
    <sheetView showGridLines="0" zoomScale="91" zoomScaleNormal="91" workbookViewId="0">
      <pane xSplit="2" ySplit="2" topLeftCell="C3" activePane="bottomRight" state="frozen"/>
      <selection activeCell="M21" sqref="M21"/>
      <selection pane="topRight" activeCell="M21" sqref="M21"/>
      <selection pane="bottomLeft" activeCell="M21" sqref="M21"/>
      <selection pane="bottomRight" activeCell="D12" sqref="D12"/>
    </sheetView>
  </sheetViews>
  <sheetFormatPr defaultRowHeight="14.4" x14ac:dyDescent="0.3"/>
  <cols>
    <col min="1" max="1" width="15.33203125" customWidth="1"/>
    <col min="2" max="2" width="19.6640625" customWidth="1"/>
    <col min="3" max="3" width="22" customWidth="1"/>
    <col min="4" max="4" width="18.44140625" customWidth="1"/>
    <col min="5" max="5" width="19.109375" customWidth="1"/>
    <col min="6" max="6" width="26.6640625" customWidth="1"/>
    <col min="7" max="7" width="18.88671875" customWidth="1"/>
    <col min="8" max="9" width="20.33203125" style="5" customWidth="1"/>
    <col min="10" max="11" width="23.33203125" customWidth="1"/>
  </cols>
  <sheetData>
    <row r="1" spans="1:11" ht="21.6" customHeight="1" x14ac:dyDescent="0.3">
      <c r="A1" s="175" t="s">
        <v>25</v>
      </c>
      <c r="B1" s="175" t="s">
        <v>26</v>
      </c>
      <c r="C1" s="176" t="s">
        <v>27</v>
      </c>
      <c r="D1" s="177" t="s">
        <v>28</v>
      </c>
      <c r="E1" s="178" t="s">
        <v>29</v>
      </c>
      <c r="F1" s="179" t="s">
        <v>30</v>
      </c>
      <c r="G1" s="179"/>
      <c r="H1" s="170" t="s">
        <v>31</v>
      </c>
      <c r="I1" s="170"/>
      <c r="J1" s="9" t="s">
        <v>32</v>
      </c>
      <c r="K1" s="10" t="s">
        <v>33</v>
      </c>
    </row>
    <row r="2" spans="1:11" ht="55.2" customHeight="1" x14ac:dyDescent="0.3">
      <c r="A2" s="175"/>
      <c r="B2" s="175"/>
      <c r="C2" s="176"/>
      <c r="D2" s="177"/>
      <c r="E2" s="178"/>
      <c r="F2" s="11" t="s">
        <v>34</v>
      </c>
      <c r="G2" s="11" t="s">
        <v>35</v>
      </c>
      <c r="H2" s="11" t="s">
        <v>36</v>
      </c>
      <c r="I2" s="11" t="s">
        <v>37</v>
      </c>
      <c r="J2" s="11" t="s">
        <v>38</v>
      </c>
      <c r="K2" s="11" t="s">
        <v>39</v>
      </c>
    </row>
    <row r="3" spans="1:11" ht="22.95" customHeight="1" x14ac:dyDescent="0.3">
      <c r="A3" s="171" t="s">
        <v>6</v>
      </c>
      <c r="B3" s="6" t="s">
        <v>7</v>
      </c>
      <c r="C3" s="6" t="s">
        <v>40</v>
      </c>
      <c r="D3" s="6" t="s">
        <v>40</v>
      </c>
      <c r="E3" s="6" t="s">
        <v>40</v>
      </c>
      <c r="F3" s="6" t="s">
        <v>40</v>
      </c>
      <c r="G3" s="6"/>
      <c r="H3" s="6" t="s">
        <v>40</v>
      </c>
      <c r="I3" s="6"/>
      <c r="J3" s="6" t="s">
        <v>40</v>
      </c>
      <c r="K3" s="6" t="s">
        <v>40</v>
      </c>
    </row>
    <row r="4" spans="1:11" ht="22.95" customHeight="1" x14ac:dyDescent="0.3">
      <c r="A4" s="172"/>
      <c r="B4" s="7" t="s">
        <v>8</v>
      </c>
      <c r="C4" s="7" t="s">
        <v>40</v>
      </c>
      <c r="D4" s="7" t="s">
        <v>40</v>
      </c>
      <c r="E4" s="7" t="s">
        <v>40</v>
      </c>
      <c r="F4" s="7" t="s">
        <v>40</v>
      </c>
      <c r="G4" s="7"/>
      <c r="H4" s="7" t="s">
        <v>40</v>
      </c>
      <c r="I4" s="7"/>
      <c r="J4" s="7" t="s">
        <v>40</v>
      </c>
      <c r="K4" s="7" t="s">
        <v>40</v>
      </c>
    </row>
    <row r="5" spans="1:11" ht="22.95" customHeight="1" x14ac:dyDescent="0.3">
      <c r="A5" s="172"/>
      <c r="B5" s="7" t="s">
        <v>9</v>
      </c>
      <c r="C5" s="7" t="s">
        <v>40</v>
      </c>
      <c r="D5" s="7" t="s">
        <v>40</v>
      </c>
      <c r="E5" s="7" t="s">
        <v>40</v>
      </c>
      <c r="F5" s="7" t="s">
        <v>40</v>
      </c>
      <c r="G5" s="7"/>
      <c r="H5" s="7" t="s">
        <v>40</v>
      </c>
      <c r="I5" s="7"/>
      <c r="J5" s="7" t="s">
        <v>40</v>
      </c>
      <c r="K5" s="7" t="s">
        <v>40</v>
      </c>
    </row>
    <row r="6" spans="1:11" ht="22.95" customHeight="1" x14ac:dyDescent="0.3">
      <c r="A6" s="172"/>
      <c r="B6" s="7" t="s">
        <v>10</v>
      </c>
      <c r="C6" s="7" t="s">
        <v>40</v>
      </c>
      <c r="D6" s="7" t="s">
        <v>40</v>
      </c>
      <c r="E6" s="7" t="s">
        <v>40</v>
      </c>
      <c r="F6" s="7" t="s">
        <v>40</v>
      </c>
      <c r="G6" s="7"/>
      <c r="H6" s="7" t="s">
        <v>40</v>
      </c>
      <c r="I6" s="7"/>
      <c r="J6" s="7" t="s">
        <v>40</v>
      </c>
      <c r="K6" s="7" t="s">
        <v>40</v>
      </c>
    </row>
    <row r="7" spans="1:11" ht="22.95" customHeight="1" x14ac:dyDescent="0.3">
      <c r="A7" s="172"/>
      <c r="B7" s="7" t="s">
        <v>11</v>
      </c>
      <c r="C7" s="7" t="s">
        <v>40</v>
      </c>
      <c r="D7" s="7" t="s">
        <v>40</v>
      </c>
      <c r="E7" s="7" t="s">
        <v>40</v>
      </c>
      <c r="F7" s="7" t="s">
        <v>40</v>
      </c>
      <c r="G7" s="7"/>
      <c r="H7" s="7" t="s">
        <v>40</v>
      </c>
      <c r="I7" s="7"/>
      <c r="J7" s="7" t="s">
        <v>40</v>
      </c>
      <c r="K7" s="7" t="s">
        <v>40</v>
      </c>
    </row>
    <row r="8" spans="1:11" ht="22.95" customHeight="1" x14ac:dyDescent="0.3">
      <c r="A8" s="172" t="s">
        <v>12</v>
      </c>
      <c r="B8" s="7" t="s">
        <v>13</v>
      </c>
      <c r="C8" s="7" t="s">
        <v>40</v>
      </c>
      <c r="D8" s="7" t="s">
        <v>40</v>
      </c>
      <c r="E8" s="7" t="s">
        <v>40</v>
      </c>
      <c r="F8" s="7" t="s">
        <v>40</v>
      </c>
      <c r="G8" s="7"/>
      <c r="H8" s="7"/>
      <c r="I8" s="7" t="s">
        <v>40</v>
      </c>
      <c r="J8" s="7" t="s">
        <v>40</v>
      </c>
      <c r="K8" s="7" t="s">
        <v>40</v>
      </c>
    </row>
    <row r="9" spans="1:11" ht="22.95" customHeight="1" x14ac:dyDescent="0.3">
      <c r="A9" s="172"/>
      <c r="B9" s="7" t="s">
        <v>14</v>
      </c>
      <c r="C9" s="7" t="s">
        <v>40</v>
      </c>
      <c r="D9" s="7" t="s">
        <v>40</v>
      </c>
      <c r="E9" s="7" t="s">
        <v>40</v>
      </c>
      <c r="F9" s="7" t="s">
        <v>40</v>
      </c>
      <c r="G9" s="7"/>
      <c r="H9" s="7"/>
      <c r="I9" s="7" t="s">
        <v>40</v>
      </c>
      <c r="J9" s="7" t="s">
        <v>40</v>
      </c>
      <c r="K9" s="7" t="s">
        <v>40</v>
      </c>
    </row>
    <row r="10" spans="1:11" ht="22.95" customHeight="1" x14ac:dyDescent="0.3">
      <c r="A10" s="172"/>
      <c r="B10" s="7" t="s">
        <v>15</v>
      </c>
      <c r="C10" s="7" t="s">
        <v>40</v>
      </c>
      <c r="D10" s="7" t="s">
        <v>40</v>
      </c>
      <c r="E10" s="7" t="s">
        <v>40</v>
      </c>
      <c r="F10" s="7" t="s">
        <v>40</v>
      </c>
      <c r="G10" s="7"/>
      <c r="H10" s="7"/>
      <c r="I10" s="7" t="s">
        <v>40</v>
      </c>
      <c r="J10" s="7" t="s">
        <v>40</v>
      </c>
      <c r="K10" s="7" t="s">
        <v>40</v>
      </c>
    </row>
    <row r="11" spans="1:11" ht="22.95" customHeight="1" x14ac:dyDescent="0.3">
      <c r="A11" s="172"/>
      <c r="B11" s="7" t="s">
        <v>16</v>
      </c>
      <c r="C11" s="7" t="s">
        <v>40</v>
      </c>
      <c r="D11" s="7" t="s">
        <v>40</v>
      </c>
      <c r="E11" s="7" t="s">
        <v>40</v>
      </c>
      <c r="F11" s="7" t="s">
        <v>40</v>
      </c>
      <c r="G11" s="7"/>
      <c r="H11" s="7"/>
      <c r="I11" s="7" t="s">
        <v>40</v>
      </c>
      <c r="J11" s="7" t="s">
        <v>40</v>
      </c>
      <c r="K11" s="7" t="s">
        <v>40</v>
      </c>
    </row>
    <row r="12" spans="1:11" ht="22.95" customHeight="1" x14ac:dyDescent="0.3">
      <c r="A12" s="172"/>
      <c r="B12" s="7" t="s">
        <v>17</v>
      </c>
      <c r="C12" s="7" t="s">
        <v>40</v>
      </c>
      <c r="D12" s="7" t="s">
        <v>40</v>
      </c>
      <c r="E12" s="7" t="s">
        <v>40</v>
      </c>
      <c r="F12" s="7" t="s">
        <v>40</v>
      </c>
      <c r="G12" s="7"/>
      <c r="H12" s="7"/>
      <c r="I12" s="7" t="s">
        <v>40</v>
      </c>
      <c r="J12" s="7" t="s">
        <v>40</v>
      </c>
      <c r="K12" s="7" t="s">
        <v>40</v>
      </c>
    </row>
    <row r="13" spans="1:11" ht="22.95" customHeight="1" x14ac:dyDescent="0.3">
      <c r="A13" s="172"/>
      <c r="B13" s="7" t="s">
        <v>18</v>
      </c>
      <c r="C13" s="7" t="s">
        <v>40</v>
      </c>
      <c r="D13" s="7" t="s">
        <v>40</v>
      </c>
      <c r="E13" s="7" t="s">
        <v>40</v>
      </c>
      <c r="F13" s="7" t="s">
        <v>40</v>
      </c>
      <c r="G13" s="7"/>
      <c r="H13" s="7"/>
      <c r="I13" s="7" t="s">
        <v>40</v>
      </c>
      <c r="J13" s="7" t="s">
        <v>40</v>
      </c>
      <c r="K13" s="7" t="s">
        <v>40</v>
      </c>
    </row>
    <row r="14" spans="1:11" ht="22.95" customHeight="1" x14ac:dyDescent="0.3">
      <c r="A14" s="173" t="s">
        <v>19</v>
      </c>
      <c r="B14" s="7" t="s">
        <v>20</v>
      </c>
      <c r="C14" s="7" t="s">
        <v>40</v>
      </c>
      <c r="D14" s="7" t="s">
        <v>40</v>
      </c>
      <c r="E14" s="7" t="s">
        <v>40</v>
      </c>
      <c r="F14" s="7"/>
      <c r="G14" s="7" t="s">
        <v>40</v>
      </c>
      <c r="H14" s="7"/>
      <c r="I14" s="7"/>
      <c r="J14" s="7" t="s">
        <v>40</v>
      </c>
      <c r="K14" s="7" t="s">
        <v>40</v>
      </c>
    </row>
    <row r="15" spans="1:11" ht="22.95" customHeight="1" x14ac:dyDescent="0.3">
      <c r="A15" s="173"/>
      <c r="B15" s="7" t="s">
        <v>21</v>
      </c>
      <c r="C15" s="7" t="s">
        <v>40</v>
      </c>
      <c r="D15" s="7" t="s">
        <v>40</v>
      </c>
      <c r="E15" s="7" t="s">
        <v>40</v>
      </c>
      <c r="F15" s="7"/>
      <c r="G15" s="7" t="s">
        <v>40</v>
      </c>
      <c r="H15" s="7"/>
      <c r="I15" s="7"/>
      <c r="J15" s="7" t="s">
        <v>40</v>
      </c>
      <c r="K15" s="7" t="s">
        <v>40</v>
      </c>
    </row>
    <row r="16" spans="1:11" ht="22.95" customHeight="1" thickBot="1" x14ac:dyDescent="0.35">
      <c r="A16" s="174"/>
      <c r="B16" s="8" t="s">
        <v>23</v>
      </c>
      <c r="C16" s="8" t="s">
        <v>40</v>
      </c>
      <c r="D16" s="8" t="s">
        <v>40</v>
      </c>
      <c r="E16" s="8" t="s">
        <v>40</v>
      </c>
      <c r="F16" s="8"/>
      <c r="G16" s="8" t="s">
        <v>40</v>
      </c>
      <c r="H16" s="8"/>
      <c r="I16" s="8"/>
      <c r="J16" s="8" t="s">
        <v>40</v>
      </c>
      <c r="K16" s="8" t="s">
        <v>40</v>
      </c>
    </row>
  </sheetData>
  <mergeCells count="10">
    <mergeCell ref="H1:I1"/>
    <mergeCell ref="A3:A7"/>
    <mergeCell ref="A8:A13"/>
    <mergeCell ref="A14:A16"/>
    <mergeCell ref="A1:A2"/>
    <mergeCell ref="B1:B2"/>
    <mergeCell ref="C1:C2"/>
    <mergeCell ref="D1:D2"/>
    <mergeCell ref="E1:E2"/>
    <mergeCell ref="F1:G1"/>
  </mergeCells>
  <conditionalFormatting sqref="B1">
    <cfRule type="duplicateValues" dxfId="3" priority="4"/>
  </conditionalFormatting>
  <conditionalFormatting sqref="C1">
    <cfRule type="duplicateValues" dxfId="2" priority="3"/>
  </conditionalFormatting>
  <conditionalFormatting sqref="D1">
    <cfRule type="duplicateValues" dxfId="1" priority="2"/>
  </conditionalFormatting>
  <conditionalFormatting sqref="E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Bảng giá tháng 4</vt:lpstr>
      <vt:lpstr>Mở bán TV ĐỘC QUYỀN ONLINE</vt:lpstr>
      <vt:lpstr>Đặt trước Điều hòa 2022</vt:lpstr>
      <vt:lpstr>Chi tiết Voucher đến 2 triệu</vt:lpstr>
      <vt:lpstr>CE_NEWYEAR</vt:lpstr>
      <vt:lpstr>Chi tiết gói quà tặng dịch vụ </vt:lpstr>
      <vt:lpstr>'Bảng giá tháng 4'!Print_Area</vt:lpstr>
      <vt:lpstr>'Đặt trước Điều hòa 2022'!Print_Area</vt:lpstr>
      <vt:lpstr>'Mở bán TV ĐỘC QUYỀN ONLINE'!Print_Area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SAVINA-S</dc:creator>
  <cp:lastModifiedBy>SAVINA-S</cp:lastModifiedBy>
  <cp:lastPrinted>2021-08-19T07:47:19Z</cp:lastPrinted>
  <dcterms:created xsi:type="dcterms:W3CDTF">2019-11-14T03:58:08Z</dcterms:created>
  <dcterms:modified xsi:type="dcterms:W3CDTF">2022-04-04T12:12:54Z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C:\Users\nga.dtt\Desktop\bang gia.pdf</vt:lpwstr>
  </property>
</Properties>
</file>